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verma_neh\Desktop\Contracts\2020 (8k-20k Euro)\SEIP\Enviro Legal Firm\Environ Legal firm\"/>
    </mc:Choice>
  </mc:AlternateContent>
  <xr:revisionPtr revIDLastSave="0" documentId="13_ncr:1_{6C27B9D6-BD0B-4022-8E14-7D9781767E08}" xr6:coauthVersionLast="44" xr6:coauthVersionMax="45" xr10:uidLastSave="{00000000-0000-0000-0000-000000000000}"/>
  <bookViews>
    <workbookView xWindow="-120" yWindow="-120" windowWidth="20730" windowHeight="11160" xr2:uid="{00000000-000D-0000-FFFF-FFFF00000000}"/>
  </bookViews>
  <sheets>
    <sheet name="Auswertung" sheetId="1" r:id="rId1"/>
    <sheet name="Hinweis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 i="1" l="1"/>
  <c r="E16" i="1"/>
  <c r="Q32" i="1" l="1"/>
  <c r="Q30" i="1"/>
  <c r="Q29" i="1"/>
  <c r="Q28" i="1"/>
  <c r="O32" i="1"/>
  <c r="O30" i="1"/>
  <c r="O29" i="1"/>
  <c r="O28" i="1"/>
  <c r="M32" i="1"/>
  <c r="M30" i="1"/>
  <c r="M29" i="1"/>
  <c r="M28" i="1"/>
  <c r="K32" i="1"/>
  <c r="K30" i="1"/>
  <c r="K29" i="1"/>
  <c r="K28" i="1"/>
  <c r="I32" i="1"/>
  <c r="I30" i="1"/>
  <c r="I29" i="1"/>
  <c r="I28" i="1"/>
  <c r="Q24" i="1"/>
  <c r="Q22" i="1"/>
  <c r="Q21" i="1"/>
  <c r="Q20" i="1"/>
  <c r="O24" i="1"/>
  <c r="O22" i="1"/>
  <c r="O21" i="1"/>
  <c r="O20" i="1"/>
  <c r="M24" i="1"/>
  <c r="M22" i="1"/>
  <c r="M21" i="1"/>
  <c r="M20" i="1"/>
  <c r="K24" i="1"/>
  <c r="K22" i="1"/>
  <c r="K21" i="1"/>
  <c r="K20" i="1"/>
  <c r="I24" i="1"/>
  <c r="I22" i="1"/>
  <c r="I21" i="1"/>
  <c r="I20" i="1"/>
  <c r="G24" i="1"/>
  <c r="G22" i="1"/>
  <c r="G21" i="1"/>
  <c r="Q14" i="1"/>
  <c r="Q13" i="1"/>
  <c r="Q12" i="1"/>
  <c r="Q11" i="1"/>
  <c r="Q10" i="1"/>
  <c r="O14" i="1"/>
  <c r="O13" i="1"/>
  <c r="O12" i="1"/>
  <c r="O11" i="1"/>
  <c r="O10" i="1"/>
  <c r="M14" i="1"/>
  <c r="M13" i="1"/>
  <c r="M12" i="1"/>
  <c r="M11" i="1"/>
  <c r="M10" i="1"/>
  <c r="K14" i="1"/>
  <c r="K13" i="1"/>
  <c r="K12" i="1"/>
  <c r="K11" i="1"/>
  <c r="K10" i="1"/>
  <c r="I14" i="1"/>
  <c r="I13" i="1"/>
  <c r="I12" i="1"/>
  <c r="I11" i="1"/>
  <c r="I10" i="1"/>
  <c r="G14" i="1"/>
  <c r="G13" i="1"/>
  <c r="G12" i="1"/>
  <c r="G11" i="1"/>
  <c r="M33" i="1" l="1"/>
  <c r="I16" i="1"/>
  <c r="G16" i="1"/>
  <c r="E48" i="1"/>
  <c r="G32" i="1"/>
  <c r="G30" i="1"/>
  <c r="G29" i="1"/>
  <c r="G28" i="1"/>
  <c r="G20" i="1"/>
  <c r="G27" i="1"/>
  <c r="I27" i="1" s="1"/>
  <c r="K27" i="1" s="1"/>
  <c r="M27" i="1" s="1"/>
  <c r="O27" i="1" s="1"/>
  <c r="Q27" i="1" s="1"/>
  <c r="E33" i="1"/>
  <c r="E25" i="1"/>
  <c r="Q18" i="1"/>
  <c r="G19" i="1"/>
  <c r="I19" i="1" s="1"/>
  <c r="K19" i="1" s="1"/>
  <c r="O19" i="1" s="1"/>
  <c r="Q19" i="1" s="1"/>
  <c r="O18" i="1"/>
  <c r="M18" i="1"/>
  <c r="K18" i="1"/>
  <c r="I18" i="1"/>
  <c r="K16" i="1" l="1"/>
  <c r="M16" i="1"/>
  <c r="O16" i="1"/>
  <c r="Q16" i="1"/>
  <c r="Q33" i="1"/>
  <c r="G33" i="1"/>
  <c r="O33" i="1"/>
  <c r="I33" i="1"/>
  <c r="Q25" i="1"/>
  <c r="K25" i="1"/>
  <c r="M25" i="1"/>
  <c r="M34" i="1" s="1"/>
  <c r="O25" i="1"/>
  <c r="G25" i="1"/>
  <c r="I25" i="1"/>
  <c r="E34" i="1"/>
  <c r="E35" i="1" s="1"/>
  <c r="G34" i="1" l="1"/>
  <c r="G35" i="1" s="1"/>
  <c r="G36" i="1" s="1"/>
  <c r="K33" i="1"/>
  <c r="K34" i="1" s="1"/>
  <c r="K35" i="1" s="1"/>
  <c r="K36" i="1" s="1"/>
  <c r="Q34" i="1"/>
  <c r="Q35" i="1" s="1"/>
  <c r="Q36" i="1" s="1"/>
  <c r="O34" i="1"/>
  <c r="O35" i="1" s="1"/>
  <c r="O36" i="1" s="1"/>
  <c r="M35" i="1"/>
  <c r="I34" i="1"/>
  <c r="I35" i="1" s="1"/>
  <c r="I36" i="1" s="1"/>
  <c r="M36" i="1" l="1"/>
  <c r="E47" i="1"/>
  <c r="Q38" i="1" l="1"/>
  <c r="O38" i="1"/>
  <c r="M38" i="1"/>
  <c r="K38" i="1"/>
  <c r="I38" i="1"/>
  <c r="G3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E34" authorId="0" shapeId="0" xr:uid="{00000000-0006-0000-0000-000001000000}">
      <text>
        <r>
          <rPr>
            <sz val="9"/>
            <color indexed="81"/>
            <rFont val="Tahoma"/>
            <family val="2"/>
          </rPr>
          <t>Gewichtungen müssen insgesamt 100 ergeben.</t>
        </r>
      </text>
    </comment>
  </commentList>
</comments>
</file>

<file path=xl/sharedStrings.xml><?xml version="1.0" encoding="utf-8"?>
<sst xmlns="http://schemas.openxmlformats.org/spreadsheetml/2006/main" count="118" uniqueCount="82">
  <si>
    <t>Technical Assessment Grid of Offers</t>
  </si>
  <si>
    <t>Section</t>
  </si>
  <si>
    <t>Projekt Short Title</t>
  </si>
  <si>
    <t xml:space="preserve">Date </t>
  </si>
  <si>
    <t>AV</t>
  </si>
  <si>
    <t>PN</t>
  </si>
  <si>
    <t>Assessor</t>
  </si>
  <si>
    <t>VN</t>
  </si>
  <si>
    <t>Bidder 1</t>
  </si>
  <si>
    <t>Bidder 2</t>
  </si>
  <si>
    <t>Bidder 3</t>
  </si>
  <si>
    <t>Bidder 4</t>
  </si>
  <si>
    <t>Bidder 5</t>
  </si>
  <si>
    <t>Bidder 6</t>
  </si>
  <si>
    <t>(1)</t>
  </si>
  <si>
    <t>(2)</t>
  </si>
  <si>
    <t>(3)</t>
  </si>
  <si>
    <t>(4)</t>
  </si>
  <si>
    <t>Criteria</t>
  </si>
  <si>
    <t>Weighting</t>
  </si>
  <si>
    <t>Points</t>
  </si>
  <si>
    <t>Assessment</t>
  </si>
  <si>
    <t>in %</t>
  </si>
  <si>
    <t>(max.10)</t>
  </si>
  <si>
    <t>(2)x(3)</t>
  </si>
  <si>
    <t>1.</t>
  </si>
  <si>
    <t>Appropriateness of suggested concept (in accordance with ToR provisions/criteria)</t>
  </si>
  <si>
    <t>1.1</t>
  </si>
  <si>
    <t>1.2</t>
  </si>
  <si>
    <t>1.3</t>
  </si>
  <si>
    <t>1.4.</t>
  </si>
  <si>
    <t>1.5</t>
  </si>
  <si>
    <t>Total 1</t>
  </si>
  <si>
    <t>2.</t>
  </si>
  <si>
    <t>Qualification of proposed staff (in accordance with ToR provisions/criteria)</t>
  </si>
  <si>
    <t>2.1</t>
  </si>
  <si>
    <t>Expert 1</t>
  </si>
  <si>
    <t>2.1.1</t>
  </si>
  <si>
    <t>General qualification</t>
  </si>
  <si>
    <t>2.1.2</t>
  </si>
  <si>
    <t>Regional experience / Knowledge of country</t>
  </si>
  <si>
    <t>2.1.3</t>
  </si>
  <si>
    <t>Subtotal 2.1</t>
  </si>
  <si>
    <t>Subtotal 2.2</t>
  </si>
  <si>
    <t>Total 2</t>
  </si>
  <si>
    <t>3.</t>
  </si>
  <si>
    <t>Total Technical Assessment</t>
  </si>
  <si>
    <t>Tectical Weighting in %</t>
  </si>
  <si>
    <t>4.</t>
  </si>
  <si>
    <t>Total Price Offer</t>
  </si>
  <si>
    <t>Total Evaluation in %</t>
  </si>
  <si>
    <t>=(Technical evaluation of suggested concept / best concept) x 35 % + (Technical evaluation of qualification of proposed staff / best personal staff) x 35 % + (most economic bid / price of bid) x 30 %</t>
  </si>
  <si>
    <t>5.</t>
  </si>
  <si>
    <t>Special advantages / risks (see extra Page)</t>
  </si>
  <si>
    <t>Place</t>
  </si>
  <si>
    <t>I herebay declare that I concluded this evaluation independently and to the best of my knowledge and belief. I will treat the information confidentially and not pass on any particulars of the on-going evaluation procedure.</t>
  </si>
  <si>
    <t>Date, Signature</t>
  </si>
  <si>
    <r>
      <t>Hinweise zur Erstellung des Bewertungsschemas für die fachliche Auswertung von Angeboten</t>
    </r>
    <r>
      <rPr>
        <sz val="8"/>
        <rFont val="Arial"/>
        <family val="2"/>
      </rPr>
      <t xml:space="preserve">
Stand 12/2017
Eintragungen können nur in den gelb hinterlegten Feldern erfolgen. Die zulässigen Gewichtungen sind der nachfolgenden Tabelle zu entnehmen.  </t>
    </r>
  </si>
  <si>
    <t>Gewichtung</t>
  </si>
  <si>
    <t>Neue Standardgewichtung 
in %</t>
  </si>
  <si>
    <t>min./max.-Gewichtung 
in %</t>
  </si>
  <si>
    <t>1  Angemessenheit des vorgeschlagenen Konzepts und der Arbeitsplanung</t>
  </si>
  <si>
    <t>35</t>
  </si>
  <si>
    <t>2 Qualifikation des angebotenen Personals</t>
  </si>
  <si>
    <t>3 Preis</t>
  </si>
  <si>
    <t>30</t>
  </si>
  <si>
    <t>Das Schema ist jeweils auf den konkreten Einzelfall anzupassen. Dazu sind ggf. Unterkriterien durch weitere Einträge in den gelb hinterlegten Feldern zu ergänzen.
 Nicht relevante Kriterien können durch die Gewichtung mit dem Wert "Null" gestrichen werden.</t>
  </si>
  <si>
    <t>Angebote mit 500 Punkten oder weniger scheiden aus dem Wettbewerb aus.</t>
  </si>
  <si>
    <t>Sustainable Environment-friendly Industrial Production (SEIP) Project - Phase II</t>
  </si>
  <si>
    <t>18.2074.5-001.00</t>
  </si>
  <si>
    <t>05/04/2020</t>
  </si>
  <si>
    <r>
      <rPr>
        <b/>
        <sz val="8"/>
        <rFont val="Arial"/>
        <family val="2"/>
      </rPr>
      <t>Strategy:</t>
    </r>
    <r>
      <rPr>
        <sz val="8"/>
        <rFont val="Arial"/>
        <family val="2"/>
      </rPr>
      <t xml:space="preserve"> Interpretation of the objectives in the ToRs, critical examination of tasks</t>
    </r>
  </si>
  <si>
    <r>
      <rPr>
        <b/>
        <sz val="8"/>
        <rFont val="Arial"/>
        <family val="2"/>
      </rPr>
      <t xml:space="preserve">Cooperation: </t>
    </r>
    <r>
      <rPr>
        <sz val="8"/>
        <rFont val="Arial"/>
        <family val="2"/>
      </rPr>
      <t>Strategy for establishing cooperation and then cooperating with the relevant actors</t>
    </r>
  </si>
  <si>
    <r>
      <rPr>
        <b/>
        <sz val="8"/>
        <rFont val="Arial"/>
        <family val="2"/>
      </rPr>
      <t>Steering Structure:</t>
    </r>
    <r>
      <rPr>
        <sz val="8"/>
        <rFont val="Arial"/>
        <family val="2"/>
      </rPr>
      <t xml:space="preserve"> Approach and procedure for steering the measures with the project partners</t>
    </r>
  </si>
  <si>
    <r>
      <rPr>
        <b/>
        <sz val="8"/>
        <rFont val="Arial"/>
        <family val="2"/>
      </rPr>
      <t>Processes:</t>
    </r>
    <r>
      <rPr>
        <sz val="8"/>
        <rFont val="Arial"/>
        <family val="2"/>
      </rPr>
      <t xml:space="preserve"> Presentation and explanation of the implementation plan: work steps, milestones, schedule</t>
    </r>
  </si>
  <si>
    <t>1.6</t>
  </si>
  <si>
    <r>
      <t xml:space="preserve">Technical-methodological concept: </t>
    </r>
    <r>
      <rPr>
        <sz val="8"/>
        <rFont val="Arial"/>
        <family val="2"/>
      </rPr>
      <t>Concept note explaining the concept and approach on how the objectives and various tasks defined in ToR would be achieved</t>
    </r>
  </si>
  <si>
    <r>
      <t>Project Management:</t>
    </r>
    <r>
      <rPr>
        <sz val="8"/>
        <rFont val="Arial"/>
        <family val="2"/>
      </rPr>
      <t xml:space="preserve"> Personnel assignment plan (who, when, what work steps) incl. explanation and specification of expert months</t>
    </r>
  </si>
  <si>
    <t xml:space="preserve">- Training: (Graduate degree) in Law or equivalent </t>
  </si>
  <si>
    <t>- Professional experience: 10 years of professional experience in enviro-legal matters related to industries/industrial area and experience of working with pollution control boards or government agencies on enviro-legal matters</t>
  </si>
  <si>
    <t>Language skills: Good business language skills in English &amp; Hindi (both spoken and written)</t>
  </si>
  <si>
    <t>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</si>
</sst>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General;;"/>
  </numFmts>
  <fonts count="13">
    <font>
      <sz val="10"/>
      <color theme="1"/>
      <name val="Arial"/>
      <family val="2"/>
    </font>
    <font>
      <sz val="10"/>
      <color theme="1"/>
      <name val="Arial"/>
      <family val="2"/>
    </font>
    <font>
      <b/>
      <sz val="17"/>
      <name val="Arial"/>
      <family val="2"/>
    </font>
    <font>
      <sz val="17"/>
      <name val="Arial"/>
      <family val="2"/>
    </font>
    <font>
      <sz val="6"/>
      <name val="Arial"/>
      <family val="2"/>
    </font>
    <font>
      <sz val="14"/>
      <name val="Arial"/>
      <family val="2"/>
    </font>
    <font>
      <sz val="8"/>
      <name val="Arial"/>
      <family val="2"/>
    </font>
    <font>
      <b/>
      <sz val="8"/>
      <name val="Arial"/>
      <family val="2"/>
    </font>
    <font>
      <sz val="8"/>
      <name val="Univers (WN)"/>
    </font>
    <font>
      <sz val="8"/>
      <color theme="1"/>
      <name val="Arial"/>
      <family val="2"/>
    </font>
    <font>
      <sz val="9"/>
      <color indexed="81"/>
      <name val="Tahoma"/>
      <family val="2"/>
    </font>
    <font>
      <b/>
      <sz val="8"/>
      <name val="Univers (WN)"/>
    </font>
    <font>
      <u/>
      <sz val="8"/>
      <name val="Arial"/>
      <family val="2"/>
    </font>
  </fonts>
  <fills count="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lightGray"/>
    </fill>
    <fill>
      <patternFill patternType="solid">
        <fgColor indexed="65"/>
        <bgColor indexed="64"/>
      </patternFill>
    </fill>
    <fill>
      <patternFill patternType="solid">
        <fgColor theme="0"/>
        <bgColor indexed="64"/>
      </patternFill>
    </fill>
    <fill>
      <patternFill patternType="solid">
        <fgColor theme="4" tint="0.39997558519241921"/>
        <bgColor indexed="64"/>
      </patternFill>
    </fill>
  </fills>
  <borders count="42">
    <border>
      <left/>
      <right/>
      <top/>
      <bottom/>
      <diagonal/>
    </border>
    <border>
      <left/>
      <right/>
      <top/>
      <bottom style="thin">
        <color indexed="64"/>
      </bottom>
      <diagonal/>
    </border>
    <border>
      <left/>
      <right/>
      <top style="thin">
        <color indexed="64"/>
      </top>
      <bottom/>
      <diagonal/>
    </border>
    <border>
      <left style="thin">
        <color indexed="23"/>
      </left>
      <right style="thin">
        <color indexed="23"/>
      </right>
      <top/>
      <bottom/>
      <diagonal/>
    </border>
    <border>
      <left style="thin">
        <color indexed="23"/>
      </left>
      <right style="hair">
        <color indexed="64"/>
      </right>
      <top/>
      <bottom/>
      <diagonal/>
    </border>
    <border>
      <left/>
      <right style="hair">
        <color indexed="64"/>
      </right>
      <top/>
      <bottom/>
      <diagonal/>
    </border>
    <border>
      <left style="thin">
        <color indexed="23"/>
      </left>
      <right style="hair">
        <color indexed="64"/>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hair">
        <color indexed="64"/>
      </right>
      <top style="thin">
        <color indexed="64"/>
      </top>
      <bottom style="thin">
        <color indexed="64"/>
      </bottom>
      <diagonal/>
    </border>
    <border>
      <left style="hair">
        <color indexed="64"/>
      </left>
      <right style="thin">
        <color indexed="23"/>
      </right>
      <top style="thin">
        <color indexed="64"/>
      </top>
      <bottom style="thin">
        <color indexed="64"/>
      </bottom>
      <diagonal/>
    </border>
    <border>
      <left style="hair">
        <color indexed="64"/>
      </left>
      <right/>
      <top style="thin">
        <color indexed="64"/>
      </top>
      <bottom style="thin">
        <color indexed="64"/>
      </bottom>
      <diagonal/>
    </border>
    <border>
      <left style="thin">
        <color indexed="23"/>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23"/>
      </right>
      <top/>
      <bottom/>
      <diagonal/>
    </border>
    <border>
      <left/>
      <right style="thin">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23"/>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23"/>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23"/>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3"/>
      </left>
      <right/>
      <top style="thin">
        <color indexed="64"/>
      </top>
      <bottom/>
      <diagonal/>
    </border>
    <border>
      <left style="thin">
        <color indexed="23"/>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cellStyleXfs>
  <cellXfs count="207">
    <xf numFmtId="0" fontId="0" fillId="0" borderId="0" xfId="0"/>
    <xf numFmtId="0" fontId="0" fillId="0" borderId="0" xfId="0" applyBorder="1" applyAlignment="1">
      <alignment vertical="center"/>
    </xf>
    <xf numFmtId="0" fontId="6" fillId="0" borderId="0" xfId="0" applyFont="1" applyBorder="1" applyAlignment="1" applyProtection="1">
      <alignment horizontal="left" vertical="top"/>
    </xf>
    <xf numFmtId="0" fontId="0" fillId="0" borderId="1" xfId="0" applyBorder="1" applyAlignment="1" applyProtection="1">
      <alignment vertical="center"/>
    </xf>
    <xf numFmtId="0" fontId="0" fillId="0" borderId="0" xfId="0" applyBorder="1" applyAlignment="1">
      <alignment horizontal="center" vertical="center"/>
    </xf>
    <xf numFmtId="0" fontId="6" fillId="0" borderId="0" xfId="0" applyFont="1" applyBorder="1" applyAlignment="1" applyProtection="1">
      <alignment vertical="center"/>
    </xf>
    <xf numFmtId="0" fontId="0" fillId="0" borderId="0" xfId="0" applyBorder="1" applyAlignment="1" applyProtection="1">
      <alignment vertical="center"/>
    </xf>
    <xf numFmtId="0" fontId="6" fillId="0" borderId="1" xfId="0" applyFont="1" applyBorder="1" applyAlignment="1" applyProtection="1">
      <alignment vertical="center"/>
    </xf>
    <xf numFmtId="49" fontId="8" fillId="0" borderId="7" xfId="0" applyNumberFormat="1" applyFont="1" applyBorder="1" applyAlignment="1" applyProtection="1">
      <alignment horizontal="center" vertical="center"/>
    </xf>
    <xf numFmtId="0" fontId="7" fillId="0" borderId="0" xfId="0" applyFont="1" applyBorder="1" applyAlignment="1">
      <alignment vertical="center"/>
    </xf>
    <xf numFmtId="0" fontId="6" fillId="2" borderId="4" xfId="0" applyNumberFormat="1" applyFont="1" applyFill="1" applyBorder="1" applyAlignment="1" applyProtection="1">
      <alignment vertical="center"/>
      <protection locked="0"/>
    </xf>
    <xf numFmtId="0" fontId="0" fillId="0" borderId="0" xfId="0" applyBorder="1" applyAlignment="1">
      <alignment horizontal="left" vertical="center" wrapText="1"/>
    </xf>
    <xf numFmtId="0" fontId="7" fillId="4" borderId="10" xfId="0" applyNumberFormat="1" applyFont="1" applyFill="1" applyBorder="1" applyAlignment="1" applyProtection="1">
      <alignment vertical="center"/>
    </xf>
    <xf numFmtId="0" fontId="6" fillId="0" borderId="0" xfId="0" applyFont="1" applyBorder="1" applyAlignment="1">
      <alignment vertical="center"/>
    </xf>
    <xf numFmtId="165" fontId="7" fillId="0" borderId="9" xfId="0" applyNumberFormat="1" applyFont="1" applyBorder="1" applyAlignment="1" applyProtection="1">
      <alignment vertical="center"/>
    </xf>
    <xf numFmtId="165" fontId="7" fillId="0" borderId="13" xfId="0" applyNumberFormat="1" applyFont="1" applyBorder="1" applyAlignment="1" applyProtection="1">
      <alignment vertical="center"/>
    </xf>
    <xf numFmtId="0" fontId="0" fillId="0" borderId="0" xfId="0" applyBorder="1" applyAlignment="1">
      <alignment vertical="center" wrapText="1"/>
    </xf>
    <xf numFmtId="0" fontId="6"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6" fillId="6" borderId="9" xfId="0" applyFont="1" applyFill="1" applyBorder="1" applyAlignment="1" applyProtection="1">
      <alignment vertical="center"/>
    </xf>
    <xf numFmtId="0" fontId="6" fillId="6" borderId="10" xfId="0" applyFont="1" applyFill="1" applyBorder="1" applyAlignment="1" applyProtection="1">
      <alignment vertical="center"/>
    </xf>
    <xf numFmtId="0" fontId="0" fillId="6" borderId="14" xfId="0" applyFill="1" applyBorder="1" applyAlignment="1" applyProtection="1">
      <alignment vertical="center"/>
    </xf>
    <xf numFmtId="0" fontId="6" fillId="6" borderId="4" xfId="0" applyNumberFormat="1" applyFont="1" applyFill="1" applyBorder="1" applyAlignment="1" applyProtection="1">
      <alignment vertical="center"/>
      <protection locked="0"/>
    </xf>
    <xf numFmtId="165" fontId="6" fillId="0" borderId="17" xfId="0" applyNumberFormat="1" applyFont="1" applyBorder="1" applyAlignment="1" applyProtection="1">
      <alignment vertical="center"/>
    </xf>
    <xf numFmtId="165" fontId="7" fillId="0" borderId="17" xfId="0" applyNumberFormat="1" applyFont="1" applyBorder="1" applyAlignment="1" applyProtection="1">
      <alignment vertical="center"/>
    </xf>
    <xf numFmtId="165" fontId="7" fillId="0" borderId="18" xfId="0" applyNumberFormat="1" applyFont="1" applyBorder="1" applyAlignment="1" applyProtection="1">
      <alignment vertical="center"/>
    </xf>
    <xf numFmtId="165" fontId="7" fillId="0" borderId="19" xfId="0" applyNumberFormat="1" applyFont="1" applyBorder="1" applyAlignment="1" applyProtection="1">
      <alignment vertical="center"/>
    </xf>
    <xf numFmtId="164" fontId="6" fillId="0" borderId="3" xfId="1" applyFont="1" applyBorder="1" applyAlignment="1" applyProtection="1">
      <alignment vertical="center"/>
    </xf>
    <xf numFmtId="164" fontId="7" fillId="7" borderId="17" xfId="1" applyFont="1" applyFill="1" applyBorder="1" applyAlignment="1" applyProtection="1">
      <alignment vertical="center"/>
    </xf>
    <xf numFmtId="0" fontId="6" fillId="0" borderId="8" xfId="0" applyFont="1" applyBorder="1" applyAlignment="1">
      <alignment horizontal="center" vertical="center"/>
    </xf>
    <xf numFmtId="0" fontId="0" fillId="0" borderId="8" xfId="0" applyBorder="1" applyAlignment="1">
      <alignment horizontal="center" vertical="center"/>
    </xf>
    <xf numFmtId="49" fontId="6" fillId="0" borderId="23" xfId="0" applyNumberFormat="1" applyFont="1" applyBorder="1" applyAlignment="1" applyProtection="1">
      <alignment horizontal="center" vertical="center"/>
    </xf>
    <xf numFmtId="49" fontId="6" fillId="0" borderId="24" xfId="0" applyNumberFormat="1" applyFont="1" applyBorder="1" applyAlignment="1" applyProtection="1">
      <alignment horizontal="center" vertical="center"/>
    </xf>
    <xf numFmtId="49" fontId="6" fillId="0" borderId="25" xfId="0" applyNumberFormat="1" applyFont="1" applyBorder="1" applyAlignment="1" applyProtection="1">
      <alignment horizontal="center" vertical="center"/>
    </xf>
    <xf numFmtId="165" fontId="7" fillId="0" borderId="26" xfId="0" applyNumberFormat="1" applyFont="1" applyBorder="1" applyAlignment="1" applyProtection="1">
      <alignment vertical="center"/>
    </xf>
    <xf numFmtId="165" fontId="7" fillId="0" borderId="8" xfId="0" applyNumberFormat="1" applyFont="1" applyBorder="1" applyAlignment="1" applyProtection="1">
      <alignment vertical="center"/>
    </xf>
    <xf numFmtId="0" fontId="7" fillId="6" borderId="10" xfId="0" applyFont="1" applyFill="1" applyBorder="1" applyAlignment="1" applyProtection="1">
      <alignment vertical="center"/>
    </xf>
    <xf numFmtId="0" fontId="7" fillId="6" borderId="11" xfId="0" applyNumberFormat="1" applyFont="1" applyFill="1" applyBorder="1" applyAlignment="1" applyProtection="1">
      <alignment vertical="center"/>
      <protection locked="0"/>
    </xf>
    <xf numFmtId="0" fontId="7" fillId="6" borderId="12" xfId="0" applyNumberFormat="1" applyFont="1" applyFill="1" applyBorder="1" applyAlignment="1" applyProtection="1">
      <alignment vertical="center"/>
      <protection locked="0"/>
    </xf>
    <xf numFmtId="0" fontId="7" fillId="6" borderId="18" xfId="0" applyNumberFormat="1" applyFont="1" applyFill="1" applyBorder="1" applyAlignment="1" applyProtection="1">
      <alignment vertical="center"/>
      <protection locked="0"/>
    </xf>
    <xf numFmtId="49" fontId="7" fillId="2" borderId="2" xfId="0" applyNumberFormat="1" applyFont="1" applyFill="1" applyBorder="1" applyAlignment="1" applyProtection="1">
      <alignment vertical="top" wrapText="1"/>
      <protection locked="0"/>
    </xf>
    <xf numFmtId="49" fontId="7" fillId="2" borderId="0" xfId="0" applyNumberFormat="1" applyFont="1" applyFill="1" applyBorder="1" applyAlignment="1" applyProtection="1">
      <alignment vertical="top"/>
      <protection locked="0"/>
    </xf>
    <xf numFmtId="0" fontId="5" fillId="0" borderId="2" xfId="0" applyFont="1" applyBorder="1" applyAlignment="1">
      <alignment vertical="center"/>
    </xf>
    <xf numFmtId="0" fontId="0" fillId="0" borderId="21" xfId="0" applyBorder="1" applyAlignment="1">
      <alignment vertical="center"/>
    </xf>
    <xf numFmtId="49" fontId="7" fillId="2" borderId="21" xfId="0" applyNumberFormat="1" applyFont="1" applyFill="1" applyBorder="1" applyAlignment="1" applyProtection="1">
      <alignment vertical="top"/>
      <protection locked="0"/>
    </xf>
    <xf numFmtId="49" fontId="7" fillId="2" borderId="16" xfId="0" applyNumberFormat="1" applyFont="1" applyFill="1" applyBorder="1" applyAlignment="1" applyProtection="1">
      <alignment vertical="top"/>
      <protection locked="0"/>
    </xf>
    <xf numFmtId="0" fontId="6" fillId="0" borderId="30" xfId="0" applyFont="1" applyBorder="1" applyAlignment="1">
      <alignment horizontal="center" vertical="center"/>
    </xf>
    <xf numFmtId="0" fontId="6" fillId="0" borderId="31" xfId="0" applyFont="1" applyBorder="1" applyAlignment="1" applyProtection="1">
      <alignment vertical="center"/>
    </xf>
    <xf numFmtId="0" fontId="6" fillId="0" borderId="32" xfId="0" applyFont="1" applyBorder="1" applyAlignment="1" applyProtection="1">
      <alignment vertical="center"/>
    </xf>
    <xf numFmtId="49" fontId="6" fillId="0" borderId="31" xfId="0" applyNumberFormat="1" applyFont="1" applyBorder="1" applyAlignment="1" applyProtection="1">
      <alignment horizontal="left" vertical="center"/>
    </xf>
    <xf numFmtId="49" fontId="6" fillId="0" borderId="31" xfId="0" quotePrefix="1" applyNumberFormat="1" applyFont="1" applyBorder="1" applyAlignment="1" applyProtection="1">
      <alignment horizontal="left" vertical="center"/>
    </xf>
    <xf numFmtId="49" fontId="6" fillId="0" borderId="32" xfId="0" quotePrefix="1" applyNumberFormat="1" applyFont="1" applyBorder="1" applyAlignment="1" applyProtection="1">
      <alignment horizontal="left" vertical="center"/>
    </xf>
    <xf numFmtId="49" fontId="7" fillId="0" borderId="30" xfId="0" applyNumberFormat="1" applyFont="1" applyBorder="1" applyAlignment="1">
      <alignment vertical="center"/>
    </xf>
    <xf numFmtId="49" fontId="6" fillId="0" borderId="30" xfId="0" applyNumberFormat="1" applyFont="1" applyBorder="1" applyAlignment="1" applyProtection="1">
      <alignment vertical="center"/>
    </xf>
    <xf numFmtId="0" fontId="11" fillId="0" borderId="30" xfId="0" quotePrefix="1" applyFont="1" applyBorder="1" applyAlignment="1" applyProtection="1">
      <alignment vertical="center"/>
    </xf>
    <xf numFmtId="49" fontId="7" fillId="0" borderId="30" xfId="0" applyNumberFormat="1" applyFont="1" applyBorder="1" applyAlignment="1" applyProtection="1">
      <alignment vertical="center"/>
    </xf>
    <xf numFmtId="0" fontId="6" fillId="6" borderId="22" xfId="0" applyNumberFormat="1" applyFont="1" applyFill="1" applyBorder="1" applyAlignment="1" applyProtection="1">
      <alignment vertical="center"/>
      <protection locked="0"/>
    </xf>
    <xf numFmtId="165" fontId="7" fillId="0" borderId="24" xfId="0" applyNumberFormat="1" applyFont="1" applyBorder="1" applyAlignment="1" applyProtection="1">
      <alignment vertical="center"/>
    </xf>
    <xf numFmtId="0" fontId="6" fillId="2" borderId="6" xfId="0" applyNumberFormat="1" applyFont="1" applyFill="1" applyBorder="1" applyAlignment="1" applyProtection="1">
      <alignment vertical="center"/>
      <protection locked="0"/>
    </xf>
    <xf numFmtId="165" fontId="6" fillId="0" borderId="24" xfId="0" applyNumberFormat="1" applyFont="1" applyBorder="1" applyAlignment="1" applyProtection="1">
      <alignment vertical="center"/>
    </xf>
    <xf numFmtId="165" fontId="6" fillId="0" borderId="25" xfId="0" applyNumberFormat="1" applyFont="1" applyBorder="1" applyAlignment="1" applyProtection="1">
      <alignment vertical="center"/>
    </xf>
    <xf numFmtId="0" fontId="6" fillId="6" borderId="33" xfId="2" applyNumberFormat="1" applyFont="1" applyFill="1" applyBorder="1" applyAlignment="1" applyProtection="1">
      <alignment vertical="center"/>
      <protection locked="0"/>
    </xf>
    <xf numFmtId="0" fontId="6" fillId="6" borderId="31" xfId="2" applyNumberFormat="1" applyFont="1" applyFill="1" applyBorder="1" applyAlignment="1" applyProtection="1">
      <alignment vertical="center"/>
      <protection locked="0"/>
    </xf>
    <xf numFmtId="0" fontId="6" fillId="2" borderId="31" xfId="2" applyNumberFormat="1" applyFont="1" applyFill="1" applyBorder="1" applyAlignment="1" applyProtection="1">
      <alignment vertical="center"/>
      <protection locked="0"/>
    </xf>
    <xf numFmtId="0" fontId="6" fillId="2" borderId="32" xfId="2" applyNumberFormat="1" applyFont="1" applyFill="1" applyBorder="1" applyAlignment="1" applyProtection="1">
      <alignment vertical="center"/>
      <protection locked="0"/>
    </xf>
    <xf numFmtId="0" fontId="7" fillId="0" borderId="13" xfId="2" applyNumberFormat="1" applyFont="1" applyBorder="1" applyAlignment="1" applyProtection="1">
      <alignment vertical="center"/>
    </xf>
    <xf numFmtId="164" fontId="6" fillId="0" borderId="34" xfId="1" applyFont="1" applyBorder="1" applyAlignment="1" applyProtection="1">
      <alignment vertical="center"/>
    </xf>
    <xf numFmtId="165" fontId="6" fillId="6" borderId="15" xfId="0" applyNumberFormat="1" applyFont="1" applyFill="1" applyBorder="1" applyAlignment="1" applyProtection="1">
      <alignment vertical="center"/>
    </xf>
    <xf numFmtId="165" fontId="7" fillId="6" borderId="15" xfId="0" applyNumberFormat="1" applyFont="1" applyFill="1" applyBorder="1" applyAlignment="1" applyProtection="1">
      <alignment vertical="center"/>
    </xf>
    <xf numFmtId="0" fontId="6" fillId="6" borderId="35" xfId="0" applyNumberFormat="1" applyFont="1" applyFill="1" applyBorder="1" applyAlignment="1" applyProtection="1">
      <alignment vertical="center"/>
      <protection locked="0"/>
    </xf>
    <xf numFmtId="0" fontId="6" fillId="6" borderId="36" xfId="0" applyNumberFormat="1" applyFont="1" applyFill="1" applyBorder="1" applyAlignment="1" applyProtection="1">
      <alignment vertical="center"/>
      <protection locked="0"/>
    </xf>
    <xf numFmtId="0" fontId="6" fillId="2" borderId="36" xfId="0" applyNumberFormat="1" applyFont="1" applyFill="1" applyBorder="1" applyAlignment="1" applyProtection="1">
      <alignment vertical="center"/>
      <protection locked="0"/>
    </xf>
    <xf numFmtId="0" fontId="6" fillId="2" borderId="28" xfId="0" applyNumberFormat="1" applyFont="1" applyFill="1" applyBorder="1" applyAlignment="1" applyProtection="1">
      <alignment vertical="center"/>
      <protection locked="0"/>
    </xf>
    <xf numFmtId="0" fontId="7" fillId="4" borderId="29" xfId="0" applyNumberFormat="1" applyFont="1" applyFill="1" applyBorder="1" applyAlignment="1" applyProtection="1">
      <alignment vertical="center"/>
    </xf>
    <xf numFmtId="0" fontId="6" fillId="4" borderId="29" xfId="0" applyNumberFormat="1" applyFont="1" applyFill="1" applyBorder="1" applyAlignment="1" applyProtection="1">
      <alignment vertical="center"/>
    </xf>
    <xf numFmtId="164" fontId="6" fillId="0" borderId="36" xfId="1" applyFont="1" applyBorder="1" applyAlignment="1" applyProtection="1">
      <alignment vertical="center"/>
    </xf>
    <xf numFmtId="165" fontId="6" fillId="6" borderId="2" xfId="0" applyNumberFormat="1" applyFont="1" applyFill="1" applyBorder="1" applyAlignment="1" applyProtection="1">
      <alignment vertical="center"/>
    </xf>
    <xf numFmtId="165" fontId="6" fillId="6" borderId="0" xfId="0" applyNumberFormat="1" applyFont="1" applyFill="1" applyBorder="1" applyAlignment="1" applyProtection="1">
      <alignment vertical="center"/>
    </xf>
    <xf numFmtId="165" fontId="6" fillId="0" borderId="0" xfId="0" applyNumberFormat="1" applyFont="1" applyBorder="1" applyAlignment="1" applyProtection="1">
      <alignment vertical="center"/>
    </xf>
    <xf numFmtId="165" fontId="6" fillId="0" borderId="1" xfId="0" applyNumberFormat="1" applyFont="1" applyBorder="1" applyAlignment="1" applyProtection="1">
      <alignment vertical="center"/>
    </xf>
    <xf numFmtId="165" fontId="7" fillId="6" borderId="2" xfId="0" applyNumberFormat="1" applyFont="1" applyFill="1" applyBorder="1" applyAlignment="1" applyProtection="1">
      <alignment vertical="center"/>
    </xf>
    <xf numFmtId="165" fontId="7" fillId="6" borderId="0" xfId="0" applyNumberFormat="1" applyFont="1" applyFill="1" applyBorder="1" applyAlignment="1" applyProtection="1">
      <alignment vertical="center"/>
    </xf>
    <xf numFmtId="165" fontId="7" fillId="0" borderId="1" xfId="0" applyNumberFormat="1" applyFont="1" applyBorder="1" applyAlignment="1" applyProtection="1">
      <alignment vertical="center"/>
    </xf>
    <xf numFmtId="165" fontId="7" fillId="5" borderId="8" xfId="0" applyNumberFormat="1" applyFont="1" applyFill="1" applyBorder="1" applyAlignment="1" applyProtection="1">
      <alignment vertical="center"/>
    </xf>
    <xf numFmtId="164" fontId="7" fillId="7" borderId="0" xfId="1" applyFont="1" applyFill="1" applyBorder="1" applyAlignment="1" applyProtection="1">
      <alignment vertical="center"/>
    </xf>
    <xf numFmtId="49" fontId="6" fillId="0" borderId="33" xfId="0" applyNumberFormat="1" applyFont="1" applyBorder="1" applyAlignment="1" applyProtection="1">
      <alignment horizontal="left" vertical="center"/>
    </xf>
    <xf numFmtId="0" fontId="9" fillId="0" borderId="1" xfId="0" applyFont="1" applyBorder="1" applyAlignment="1" applyProtection="1">
      <alignment horizontal="left" vertical="center" wrapText="1"/>
    </xf>
    <xf numFmtId="0" fontId="9" fillId="0" borderId="1" xfId="0" applyFont="1" applyBorder="1" applyAlignment="1" applyProtection="1">
      <alignment vertical="center" wrapText="1"/>
    </xf>
    <xf numFmtId="165" fontId="6" fillId="0" borderId="0" xfId="0" applyNumberFormat="1" applyFont="1" applyBorder="1" applyAlignment="1">
      <alignment vertical="center"/>
    </xf>
    <xf numFmtId="164" fontId="6" fillId="0" borderId="0" xfId="0" applyNumberFormat="1" applyFont="1" applyBorder="1" applyAlignment="1">
      <alignment vertical="center"/>
    </xf>
    <xf numFmtId="10" fontId="7" fillId="5" borderId="8" xfId="0" applyNumberFormat="1" applyFont="1" applyFill="1" applyBorder="1" applyAlignment="1" applyProtection="1">
      <alignment vertical="center"/>
    </xf>
    <xf numFmtId="49" fontId="7" fillId="2" borderId="21" xfId="0" applyNumberFormat="1" applyFont="1" applyFill="1" applyBorder="1" applyAlignment="1" applyProtection="1">
      <alignment horizontal="left" vertical="top"/>
      <protection locked="0"/>
    </xf>
    <xf numFmtId="49" fontId="7" fillId="2" borderId="16" xfId="0" applyNumberFormat="1" applyFont="1" applyFill="1" applyBorder="1" applyAlignment="1" applyProtection="1">
      <alignment horizontal="left" vertical="top"/>
      <protection locked="0"/>
    </xf>
    <xf numFmtId="49" fontId="7" fillId="2" borderId="27" xfId="0" applyNumberFormat="1" applyFont="1" applyFill="1" applyBorder="1" applyAlignment="1" applyProtection="1">
      <alignment horizontal="left" vertical="top"/>
      <protection locked="0"/>
    </xf>
    <xf numFmtId="0" fontId="0" fillId="0" borderId="31" xfId="0" applyBorder="1" applyAlignment="1" applyProtection="1">
      <alignment vertical="center"/>
    </xf>
    <xf numFmtId="0" fontId="0" fillId="0" borderId="32" xfId="0" applyBorder="1" applyAlignment="1" applyProtection="1">
      <alignment vertical="center"/>
    </xf>
    <xf numFmtId="0" fontId="6" fillId="0" borderId="0" xfId="3" applyFont="1"/>
    <xf numFmtId="0" fontId="6" fillId="3" borderId="29" xfId="3" applyFont="1" applyFill="1" applyBorder="1" applyAlignment="1">
      <alignment horizontal="center" vertical="center"/>
    </xf>
    <xf numFmtId="0" fontId="6" fillId="3" borderId="29" xfId="3" applyFont="1" applyFill="1" applyBorder="1" applyAlignment="1">
      <alignment horizontal="center" vertical="center" wrapText="1"/>
    </xf>
    <xf numFmtId="0" fontId="6" fillId="0" borderId="29" xfId="3" applyFont="1" applyBorder="1" applyAlignment="1">
      <alignment wrapText="1"/>
    </xf>
    <xf numFmtId="49" fontId="6" fillId="0" borderId="29" xfId="3" applyNumberFormat="1" applyFont="1" applyBorder="1" applyAlignment="1">
      <alignment horizontal="center"/>
    </xf>
    <xf numFmtId="0" fontId="6" fillId="0" borderId="0" xfId="3" applyFont="1" applyAlignment="1">
      <alignment vertical="top"/>
    </xf>
    <xf numFmtId="0" fontId="7" fillId="3" borderId="32" xfId="0" quotePrefix="1" applyFont="1" applyFill="1" applyBorder="1" applyAlignment="1" applyProtection="1">
      <alignment horizontal="left" vertical="center"/>
    </xf>
    <xf numFmtId="0" fontId="6" fillId="0" borderId="30" xfId="0" applyFont="1" applyBorder="1" applyAlignment="1" applyProtection="1">
      <alignment vertical="center"/>
    </xf>
    <xf numFmtId="0" fontId="6" fillId="0" borderId="2" xfId="0" applyFont="1" applyBorder="1" applyAlignment="1" applyProtection="1">
      <alignment vertical="center"/>
    </xf>
    <xf numFmtId="0" fontId="6" fillId="0" borderId="33" xfId="0" applyFont="1" applyBorder="1" applyAlignment="1" applyProtection="1">
      <alignment vertical="center"/>
    </xf>
    <xf numFmtId="49" fontId="6" fillId="0" borderId="33" xfId="0" applyNumberFormat="1" applyFont="1" applyBorder="1" applyAlignment="1" applyProtection="1">
      <alignment vertical="center"/>
    </xf>
    <xf numFmtId="49" fontId="6" fillId="0" borderId="31" xfId="0" applyNumberFormat="1" applyFont="1" applyBorder="1" applyAlignment="1" applyProtection="1">
      <alignment vertical="center"/>
    </xf>
    <xf numFmtId="2" fontId="8" fillId="0" borderId="20" xfId="0" applyNumberFormat="1" applyFont="1" applyBorder="1" applyAlignment="1" applyProtection="1">
      <alignment horizontal="center" vertical="center"/>
    </xf>
    <xf numFmtId="2" fontId="8" fillId="0" borderId="29" xfId="0" applyNumberFormat="1" applyFont="1" applyBorder="1" applyAlignment="1" applyProtection="1">
      <alignment horizontal="center" vertical="center"/>
    </xf>
    <xf numFmtId="165" fontId="7" fillId="0" borderId="29" xfId="0" applyNumberFormat="1" applyFont="1" applyBorder="1" applyAlignment="1" applyProtection="1">
      <alignment vertical="center"/>
    </xf>
    <xf numFmtId="0" fontId="7" fillId="4" borderId="13" xfId="0" applyNumberFormat="1" applyFont="1" applyFill="1" applyBorder="1" applyAlignment="1" applyProtection="1">
      <alignment vertical="center"/>
    </xf>
    <xf numFmtId="0" fontId="6" fillId="4" borderId="13" xfId="0" applyNumberFormat="1" applyFont="1" applyFill="1" applyBorder="1" applyAlignment="1" applyProtection="1">
      <alignment vertical="center"/>
    </xf>
    <xf numFmtId="165" fontId="7" fillId="5" borderId="29" xfId="0" applyNumberFormat="1" applyFont="1" applyFill="1" applyBorder="1" applyAlignment="1" applyProtection="1">
      <alignment vertical="center"/>
    </xf>
    <xf numFmtId="10" fontId="7" fillId="0" borderId="0" xfId="0" applyNumberFormat="1" applyFont="1" applyBorder="1" applyAlignment="1">
      <alignment vertical="center"/>
    </xf>
    <xf numFmtId="10" fontId="0" fillId="0" borderId="0" xfId="0" applyNumberFormat="1" applyBorder="1" applyAlignment="1">
      <alignment vertical="center"/>
    </xf>
    <xf numFmtId="10" fontId="7" fillId="5" borderId="18" xfId="0" applyNumberFormat="1" applyFont="1" applyFill="1" applyBorder="1" applyAlignment="1" applyProtection="1">
      <alignment vertical="center"/>
    </xf>
    <xf numFmtId="49" fontId="7" fillId="0" borderId="30" xfId="0" applyNumberFormat="1" applyFont="1" applyBorder="1" applyAlignment="1" applyProtection="1">
      <alignment horizontal="left" vertical="center"/>
    </xf>
    <xf numFmtId="0" fontId="6" fillId="0" borderId="29" xfId="3" applyFont="1" applyBorder="1"/>
    <xf numFmtId="0" fontId="6" fillId="0" borderId="17" xfId="0" applyFont="1" applyBorder="1" applyAlignment="1" applyProtection="1">
      <alignment horizontal="center" vertical="center"/>
    </xf>
    <xf numFmtId="0" fontId="6" fillId="0" borderId="37" xfId="0" quotePrefix="1" applyFont="1" applyBorder="1" applyAlignment="1" applyProtection="1">
      <alignment horizontal="center" vertical="center"/>
    </xf>
    <xf numFmtId="49" fontId="6" fillId="0" borderId="34" xfId="0" applyNumberFormat="1" applyFont="1" applyBorder="1" applyAlignment="1" applyProtection="1">
      <alignment horizontal="center" vertical="center"/>
    </xf>
    <xf numFmtId="49" fontId="6" fillId="0" borderId="38" xfId="0" applyNumberFormat="1"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9" xfId="0" applyFont="1" applyBorder="1" applyAlignment="1" applyProtection="1">
      <alignment horizontal="center" vertical="center"/>
    </xf>
    <xf numFmtId="0" fontId="6" fillId="0" borderId="24" xfId="0" applyFont="1" applyBorder="1" applyAlignment="1" applyProtection="1">
      <alignment horizontal="center" vertical="center"/>
    </xf>
    <xf numFmtId="0" fontId="6" fillId="0" borderId="40" xfId="0" applyFont="1" applyBorder="1" applyAlignment="1" applyProtection="1">
      <alignment horizontal="center" vertical="center"/>
    </xf>
    <xf numFmtId="49" fontId="8" fillId="0" borderId="41" xfId="0" applyNumberFormat="1" applyFont="1" applyBorder="1" applyAlignment="1" applyProtection="1">
      <alignment horizontal="center" vertical="center"/>
    </xf>
    <xf numFmtId="0" fontId="6" fillId="0" borderId="0" xfId="3" applyFont="1" applyAlignment="1">
      <alignment wrapText="1"/>
    </xf>
    <xf numFmtId="49" fontId="7" fillId="2" borderId="0" xfId="0" applyNumberFormat="1" applyFont="1" applyFill="1" applyAlignment="1" applyProtection="1">
      <alignment vertical="top"/>
      <protection locked="0"/>
    </xf>
    <xf numFmtId="165" fontId="7" fillId="0" borderId="13" xfId="2" applyNumberFormat="1" applyFont="1" applyBorder="1" applyAlignment="1" applyProtection="1">
      <alignment vertical="center"/>
    </xf>
    <xf numFmtId="49" fontId="6" fillId="0" borderId="0" xfId="0" quotePrefix="1" applyNumberFormat="1" applyFont="1" applyBorder="1" applyAlignment="1" applyProtection="1">
      <alignment horizontal="left" vertical="center"/>
    </xf>
    <xf numFmtId="49" fontId="6" fillId="0" borderId="16" xfId="0" quotePrefix="1" applyNumberFormat="1" applyFont="1" applyBorder="1" applyAlignment="1" applyProtection="1">
      <alignment horizontal="left" vertical="center"/>
    </xf>
    <xf numFmtId="49" fontId="7" fillId="2" borderId="2" xfId="0" applyNumberFormat="1" applyFont="1" applyFill="1" applyBorder="1" applyAlignment="1" applyProtection="1">
      <alignment horizontal="center" vertical="top" wrapText="1"/>
      <protection locked="0"/>
    </xf>
    <xf numFmtId="49" fontId="7" fillId="2" borderId="21" xfId="0" applyNumberFormat="1" applyFont="1" applyFill="1" applyBorder="1" applyAlignment="1" applyProtection="1">
      <alignment horizontal="center" vertical="top" wrapText="1"/>
      <protection locked="0"/>
    </xf>
    <xf numFmtId="49" fontId="7" fillId="2" borderId="0" xfId="0" applyNumberFormat="1" applyFont="1" applyFill="1" applyAlignment="1" applyProtection="1">
      <alignment horizontal="center" vertical="top" wrapText="1"/>
      <protection locked="0"/>
    </xf>
    <xf numFmtId="49" fontId="7" fillId="2" borderId="16" xfId="0" applyNumberFormat="1" applyFont="1" applyFill="1" applyBorder="1" applyAlignment="1" applyProtection="1">
      <alignment horizontal="center" vertical="top" wrapText="1"/>
      <protection locked="0"/>
    </xf>
    <xf numFmtId="49" fontId="7" fillId="2" borderId="1" xfId="0" applyNumberFormat="1" applyFont="1" applyFill="1" applyBorder="1" applyAlignment="1" applyProtection="1">
      <alignment horizontal="center" vertical="top" wrapText="1"/>
      <protection locked="0"/>
    </xf>
    <xf numFmtId="49" fontId="7" fillId="2" borderId="27" xfId="0" applyNumberFormat="1" applyFont="1" applyFill="1" applyBorder="1" applyAlignment="1" applyProtection="1">
      <alignment horizontal="center" vertical="top" wrapText="1"/>
      <protection locked="0"/>
    </xf>
    <xf numFmtId="0" fontId="7" fillId="3" borderId="1" xfId="0" applyFont="1" applyFill="1" applyBorder="1" applyAlignment="1" applyProtection="1">
      <alignment horizontal="left" vertical="center" wrapText="1"/>
    </xf>
    <xf numFmtId="0" fontId="7" fillId="3" borderId="27" xfId="0" applyFont="1" applyFill="1" applyBorder="1" applyAlignment="1" applyProtection="1">
      <alignment horizontal="left" vertical="center" wrapText="1"/>
    </xf>
    <xf numFmtId="0" fontId="6" fillId="0" borderId="32" xfId="0" applyFont="1" applyBorder="1" applyAlignment="1" applyProtection="1">
      <alignment horizontal="left" vertical="top" wrapText="1"/>
    </xf>
    <xf numFmtId="0" fontId="6" fillId="0" borderId="1" xfId="0" applyFont="1" applyBorder="1" applyAlignment="1" applyProtection="1">
      <alignment horizontal="left" vertical="top" wrapText="1"/>
    </xf>
    <xf numFmtId="0" fontId="6" fillId="0" borderId="1" xfId="0" applyFont="1" applyBorder="1" applyAlignment="1" applyProtection="1">
      <alignment vertical="top"/>
    </xf>
    <xf numFmtId="49" fontId="7" fillId="0" borderId="30"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26" xfId="0" applyNumberFormat="1" applyFont="1" applyBorder="1" applyAlignment="1">
      <alignment horizontal="left" vertical="center"/>
    </xf>
    <xf numFmtId="49" fontId="6" fillId="0" borderId="2" xfId="0" applyNumberFormat="1" applyFont="1" applyBorder="1" applyAlignment="1" applyProtection="1">
      <alignment horizontal="left" vertical="center"/>
    </xf>
    <xf numFmtId="49" fontId="6" fillId="0" borderId="21" xfId="0" applyNumberFormat="1" applyFont="1" applyBorder="1" applyAlignment="1" applyProtection="1">
      <alignment horizontal="left" vertical="center"/>
    </xf>
    <xf numFmtId="49" fontId="6" fillId="0" borderId="0" xfId="0" applyNumberFormat="1" applyFont="1" applyBorder="1" applyAlignment="1" applyProtection="1">
      <alignment horizontal="left" vertical="center"/>
    </xf>
    <xf numFmtId="49" fontId="6" fillId="0" borderId="16" xfId="0" applyNumberFormat="1" applyFont="1" applyBorder="1" applyAlignment="1" applyProtection="1">
      <alignment horizontal="left" vertical="center"/>
    </xf>
    <xf numFmtId="0" fontId="6" fillId="2" borderId="1" xfId="2" applyNumberFormat="1" applyFont="1" applyFill="1" applyBorder="1" applyAlignment="1" applyProtection="1">
      <alignment horizontal="left" vertical="center"/>
      <protection locked="0"/>
    </xf>
    <xf numFmtId="0" fontId="6" fillId="2" borderId="27" xfId="2" applyNumberFormat="1" applyFont="1" applyFill="1" applyBorder="1" applyAlignment="1" applyProtection="1">
      <alignment horizontal="left" vertical="center"/>
      <protection locked="0"/>
    </xf>
    <xf numFmtId="0" fontId="6" fillId="0" borderId="0" xfId="0" applyFont="1" applyBorder="1" applyAlignment="1">
      <alignment vertical="top" wrapText="1"/>
    </xf>
    <xf numFmtId="0" fontId="0" fillId="0" borderId="0" xfId="0" applyAlignment="1">
      <alignment vertical="top" wrapText="1"/>
    </xf>
    <xf numFmtId="49" fontId="6" fillId="0" borderId="0" xfId="0" applyNumberFormat="1" applyFont="1" applyBorder="1" applyAlignment="1" applyProtection="1">
      <alignment vertical="top"/>
      <protection locked="0"/>
    </xf>
    <xf numFmtId="49" fontId="0" fillId="0" borderId="0" xfId="0" applyNumberFormat="1" applyAlignment="1">
      <alignment vertical="top"/>
    </xf>
    <xf numFmtId="0" fontId="6" fillId="0" borderId="0" xfId="0" applyFont="1" applyBorder="1" applyAlignment="1"/>
    <xf numFmtId="0" fontId="0" fillId="0" borderId="0" xfId="0" applyAlignment="1"/>
    <xf numFmtId="49" fontId="7" fillId="2" borderId="30" xfId="0" applyNumberFormat="1" applyFont="1" applyFill="1" applyBorder="1" applyAlignment="1" applyProtection="1">
      <alignment horizontal="center" vertical="center" wrapText="1"/>
      <protection locked="0"/>
    </xf>
    <xf numFmtId="49" fontId="0" fillId="2" borderId="20" xfId="0" applyNumberFormat="1" applyFill="1" applyBorder="1" applyAlignment="1" applyProtection="1">
      <alignment horizontal="center" vertical="center" wrapText="1"/>
      <protection locked="0"/>
    </xf>
    <xf numFmtId="49" fontId="0" fillId="0" borderId="30" xfId="0" applyNumberFormat="1" applyBorder="1" applyAlignment="1" applyProtection="1">
      <alignment horizontal="left" vertical="center"/>
    </xf>
    <xf numFmtId="49" fontId="0" fillId="0" borderId="8" xfId="0" applyNumberFormat="1" applyBorder="1" applyAlignment="1" applyProtection="1">
      <alignment horizontal="left" vertical="center"/>
    </xf>
    <xf numFmtId="49" fontId="0" fillId="0" borderId="8" xfId="0" applyNumberFormat="1" applyBorder="1" applyAlignment="1">
      <alignment horizontal="left" vertical="center"/>
    </xf>
    <xf numFmtId="49" fontId="7"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0" fillId="0" borderId="20" xfId="0" applyNumberFormat="1" applyBorder="1" applyAlignment="1">
      <alignment horizontal="left" vertical="center"/>
    </xf>
    <xf numFmtId="0" fontId="9" fillId="0" borderId="0" xfId="0" applyFont="1" applyBorder="1" applyAlignment="1" applyProtection="1">
      <alignment horizontal="center" vertical="center" wrapText="1"/>
    </xf>
    <xf numFmtId="49" fontId="9" fillId="0" borderId="2" xfId="0" quotePrefix="1" applyNumberFormat="1" applyFont="1" applyBorder="1" applyAlignment="1" applyProtection="1">
      <alignment horizontal="center" vertical="center" wrapText="1"/>
    </xf>
    <xf numFmtId="49" fontId="6" fillId="0" borderId="8" xfId="0" applyNumberFormat="1" applyFont="1" applyBorder="1" applyAlignment="1" applyProtection="1">
      <alignment horizontal="left" vertical="center"/>
    </xf>
    <xf numFmtId="49" fontId="6" fillId="0" borderId="20" xfId="0" applyNumberFormat="1" applyFont="1" applyBorder="1" applyAlignment="1" applyProtection="1">
      <alignment horizontal="left" vertical="center"/>
    </xf>
    <xf numFmtId="49" fontId="7" fillId="0" borderId="8" xfId="0" applyNumberFormat="1" applyFont="1" applyBorder="1" applyAlignment="1" applyProtection="1">
      <alignment horizontal="left" vertical="center"/>
    </xf>
    <xf numFmtId="49" fontId="7" fillId="0" borderId="26" xfId="0" applyNumberFormat="1" applyFont="1" applyBorder="1" applyAlignment="1" applyProtection="1">
      <alignment horizontal="left" vertical="center"/>
    </xf>
    <xf numFmtId="49" fontId="2" fillId="0" borderId="30" xfId="0" applyNumberFormat="1" applyFont="1" applyBorder="1" applyAlignment="1" applyProtection="1">
      <alignment vertical="center"/>
    </xf>
    <xf numFmtId="49" fontId="2" fillId="0" borderId="8" xfId="0" applyNumberFormat="1" applyFont="1" applyBorder="1" applyAlignment="1" applyProtection="1">
      <alignment vertical="center"/>
    </xf>
    <xf numFmtId="49" fontId="3" fillId="0" borderId="8" xfId="0" applyNumberFormat="1" applyFont="1" applyBorder="1" applyAlignment="1">
      <alignment vertical="center"/>
    </xf>
    <xf numFmtId="0" fontId="3" fillId="0" borderId="8" xfId="0" applyFont="1" applyBorder="1" applyAlignment="1">
      <alignment vertical="center"/>
    </xf>
    <xf numFmtId="49" fontId="4" fillId="0" borderId="8" xfId="0" applyNumberFormat="1" applyFont="1" applyBorder="1" applyAlignment="1" applyProtection="1">
      <alignment horizontal="left" vertical="center" wrapText="1"/>
    </xf>
    <xf numFmtId="0" fontId="4" fillId="0" borderId="8" xfId="0" applyFont="1" applyBorder="1" applyAlignment="1">
      <alignment horizontal="left" vertical="center"/>
    </xf>
    <xf numFmtId="0" fontId="6" fillId="0" borderId="33"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6" fillId="0" borderId="2" xfId="0" applyFont="1" applyBorder="1" applyAlignment="1" applyProtection="1">
      <alignment vertical="top"/>
    </xf>
    <xf numFmtId="0" fontId="6" fillId="0" borderId="33" xfId="0" applyFont="1" applyBorder="1" applyAlignment="1" applyProtection="1">
      <alignment horizontal="center" vertical="top"/>
    </xf>
    <xf numFmtId="0" fontId="6" fillId="0" borderId="2" xfId="0" applyFont="1" applyBorder="1" applyAlignment="1" applyProtection="1">
      <alignment horizontal="center" vertical="top"/>
    </xf>
    <xf numFmtId="0" fontId="6" fillId="0" borderId="31"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0" xfId="0" applyFont="1" applyBorder="1" applyAlignment="1" applyProtection="1">
      <alignment vertical="top"/>
    </xf>
    <xf numFmtId="49" fontId="6" fillId="0" borderId="26" xfId="0" applyNumberFormat="1" applyFont="1" applyBorder="1" applyAlignment="1" applyProtection="1">
      <alignment horizontal="left" vertical="center"/>
    </xf>
    <xf numFmtId="0" fontId="11" fillId="0" borderId="8" xfId="0" quotePrefix="1" applyFont="1" applyBorder="1" applyAlignment="1" applyProtection="1">
      <alignment horizontal="left" vertical="center"/>
    </xf>
    <xf numFmtId="0" fontId="11" fillId="0" borderId="26" xfId="0" quotePrefix="1" applyFont="1" applyBorder="1" applyAlignment="1" applyProtection="1">
      <alignment horizontal="left" vertical="center"/>
    </xf>
    <xf numFmtId="0" fontId="6" fillId="0" borderId="0" xfId="3" applyFont="1" applyAlignment="1">
      <alignment vertical="top" wrapText="1"/>
    </xf>
    <xf numFmtId="0" fontId="12" fillId="0" borderId="0" xfId="3" applyFont="1" applyAlignment="1">
      <alignment vertical="top" wrapText="1"/>
    </xf>
    <xf numFmtId="0" fontId="6" fillId="0" borderId="0" xfId="3" applyFont="1" applyAlignment="1">
      <alignment wrapText="1"/>
    </xf>
    <xf numFmtId="0" fontId="6" fillId="0" borderId="0" xfId="3" applyFont="1" applyAlignment="1"/>
    <xf numFmtId="0" fontId="6" fillId="2" borderId="29" xfId="0" applyNumberFormat="1" applyFont="1" applyFill="1" applyBorder="1" applyAlignment="1" applyProtection="1">
      <alignment horizontal="left" vertical="center" wrapText="1"/>
      <protection locked="0"/>
    </xf>
    <xf numFmtId="0" fontId="6" fillId="2" borderId="29" xfId="0" applyNumberFormat="1" applyFont="1" applyFill="1" applyBorder="1" applyAlignment="1" applyProtection="1">
      <alignment vertical="center" wrapText="1"/>
      <protection locked="0"/>
    </xf>
    <xf numFmtId="0" fontId="7" fillId="2" borderId="29" xfId="0" applyNumberFormat="1" applyFont="1" applyFill="1" applyBorder="1" applyAlignment="1" applyProtection="1">
      <alignment vertical="center" wrapText="1"/>
      <protection locked="0"/>
    </xf>
    <xf numFmtId="0" fontId="6" fillId="2" borderId="29" xfId="0" applyNumberFormat="1" applyFont="1" applyFill="1" applyBorder="1" applyAlignment="1" applyProtection="1">
      <alignment vertical="center"/>
      <protection locked="0"/>
    </xf>
    <xf numFmtId="165" fontId="6" fillId="0" borderId="29" xfId="0" applyNumberFormat="1" applyFont="1" applyBorder="1" applyAlignment="1" applyProtection="1">
      <alignment vertical="center"/>
    </xf>
    <xf numFmtId="0" fontId="7" fillId="2" borderId="29" xfId="0" applyNumberFormat="1" applyFont="1" applyFill="1" applyBorder="1" applyAlignment="1" applyProtection="1">
      <alignment horizontal="left" vertical="center" wrapText="1"/>
      <protection locked="0"/>
    </xf>
    <xf numFmtId="49" fontId="6" fillId="0" borderId="29" xfId="0" quotePrefix="1" applyNumberFormat="1" applyFont="1" applyBorder="1" applyAlignment="1" applyProtection="1">
      <alignment horizontal="left" vertical="center"/>
    </xf>
    <xf numFmtId="0" fontId="6" fillId="2" borderId="29" xfId="2" applyNumberFormat="1" applyFont="1" applyFill="1" applyBorder="1" applyAlignment="1" applyProtection="1">
      <alignment vertical="center"/>
      <protection locked="0"/>
    </xf>
    <xf numFmtId="49" fontId="6" fillId="0" borderId="29" xfId="0" quotePrefix="1" applyNumberFormat="1" applyFont="1" applyBorder="1" applyAlignment="1" applyProtection="1">
      <alignment horizontal="left" vertical="center" wrapText="1"/>
    </xf>
    <xf numFmtId="0" fontId="6" fillId="6" borderId="29" xfId="2" applyNumberFormat="1" applyFont="1" applyFill="1" applyBorder="1" applyAlignment="1" applyProtection="1">
      <alignment vertical="center"/>
      <protection locked="0"/>
    </xf>
    <xf numFmtId="0" fontId="6" fillId="6" borderId="29" xfId="0" applyNumberFormat="1" applyFont="1" applyFill="1" applyBorder="1" applyAlignment="1" applyProtection="1">
      <alignment vertical="center"/>
      <protection locked="0"/>
    </xf>
    <xf numFmtId="165" fontId="6" fillId="6" borderId="29" xfId="0" applyNumberFormat="1" applyFont="1" applyFill="1" applyBorder="1" applyAlignment="1" applyProtection="1">
      <alignment vertical="center"/>
    </xf>
    <xf numFmtId="0" fontId="6" fillId="2" borderId="29" xfId="2" applyNumberFormat="1" applyFont="1" applyFill="1" applyBorder="1" applyAlignment="1" applyProtection="1">
      <alignment horizontal="left" vertical="center"/>
      <protection locked="0"/>
    </xf>
  </cellXfs>
  <cellStyles count="4">
    <cellStyle name="Currency" xfId="1" builtinId="4"/>
    <cellStyle name="Normal" xfId="0" builtinId="0"/>
    <cellStyle name="Percent" xfId="2" builtinId="5"/>
    <cellStyle name="Standard 2" xfId="3" xr:uid="{00000000-0005-0000-0000-00000200000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14</xdr:col>
      <xdr:colOff>304049</xdr:colOff>
      <xdr:row>0</xdr:row>
      <xdr:rowOff>0</xdr:rowOff>
    </xdr:from>
    <xdr:to>
      <xdr:col>16</xdr:col>
      <xdr:colOff>485775</xdr:colOff>
      <xdr:row>0</xdr:row>
      <xdr:rowOff>857250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2349" y="0"/>
          <a:ext cx="1477126" cy="8572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1"/>
  <sheetViews>
    <sheetView tabSelected="1" topLeftCell="A3" workbookViewId="0">
      <selection activeCell="D3" sqref="A1:Q25"/>
    </sheetView>
  </sheetViews>
  <sheetFormatPr defaultColWidth="5" defaultRowHeight="10.15" customHeight="1"/>
  <cols>
    <col min="1" max="1" width="4" style="13" customWidth="1"/>
    <col min="2" max="2" width="1.5703125" style="13" customWidth="1"/>
    <col min="3" max="3" width="7" style="11" customWidth="1"/>
    <col min="4" max="4" width="26.42578125" style="16" customWidth="1"/>
    <col min="5" max="5" width="9.7109375" style="13" customWidth="1"/>
    <col min="6" max="6" width="9.7109375" style="17" customWidth="1"/>
    <col min="7" max="7" width="9.7109375" style="5" customWidth="1"/>
    <col min="8" max="8" width="9.7109375" style="17" customWidth="1"/>
    <col min="9" max="9" width="9.7109375" style="5" customWidth="1"/>
    <col min="10" max="10" width="9.7109375" style="17" customWidth="1"/>
    <col min="11" max="11" width="9.7109375" style="5" customWidth="1"/>
    <col min="12" max="12" width="9.7109375" style="17" customWidth="1"/>
    <col min="13" max="13" width="9.7109375" style="5" customWidth="1"/>
    <col min="14" max="14" width="9.7109375" style="18" customWidth="1"/>
    <col min="15" max="15" width="9.7109375" style="6" customWidth="1"/>
    <col min="16" max="17" width="9.7109375" style="1" customWidth="1"/>
    <col min="18" max="19" width="5" style="1"/>
    <col min="20" max="20" width="7.28515625" style="1" bestFit="1" customWidth="1"/>
    <col min="21" max="16384" width="5" style="1"/>
  </cols>
  <sheetData>
    <row r="1" spans="1:17" ht="69.95" customHeight="1">
      <c r="A1" s="173" t="s">
        <v>0</v>
      </c>
      <c r="B1" s="174"/>
      <c r="C1" s="175"/>
      <c r="D1" s="175"/>
      <c r="E1" s="176"/>
      <c r="F1" s="176"/>
      <c r="G1" s="176"/>
      <c r="H1" s="176"/>
      <c r="I1" s="176"/>
      <c r="J1" s="176"/>
      <c r="K1" s="176"/>
      <c r="L1" s="176"/>
      <c r="M1" s="177"/>
      <c r="N1" s="178"/>
      <c r="O1" s="178"/>
      <c r="P1" s="42"/>
      <c r="Q1" s="43"/>
    </row>
    <row r="2" spans="1:17" ht="14.1" customHeight="1">
      <c r="A2" s="179" t="s">
        <v>1</v>
      </c>
      <c r="B2" s="180"/>
      <c r="C2" s="181"/>
      <c r="D2" s="91"/>
      <c r="E2" s="182" t="s">
        <v>2</v>
      </c>
      <c r="F2" s="183"/>
      <c r="G2" s="133" t="s">
        <v>68</v>
      </c>
      <c r="H2" s="133"/>
      <c r="I2" s="133"/>
      <c r="J2" s="133"/>
      <c r="K2" s="133"/>
      <c r="L2" s="134"/>
      <c r="O2" s="2" t="s">
        <v>3</v>
      </c>
      <c r="P2" s="40" t="s">
        <v>70</v>
      </c>
      <c r="Q2" s="44"/>
    </row>
    <row r="3" spans="1:17" ht="14.1" customHeight="1">
      <c r="A3" s="184" t="s">
        <v>4</v>
      </c>
      <c r="B3" s="185"/>
      <c r="C3" s="186"/>
      <c r="D3" s="92"/>
      <c r="E3" s="94"/>
      <c r="F3" s="6"/>
      <c r="G3" s="135"/>
      <c r="H3" s="135"/>
      <c r="I3" s="135"/>
      <c r="J3" s="135"/>
      <c r="K3" s="135"/>
      <c r="L3" s="136"/>
      <c r="O3" s="2" t="s">
        <v>5</v>
      </c>
      <c r="P3" s="129" t="s">
        <v>69</v>
      </c>
      <c r="Q3" s="45"/>
    </row>
    <row r="4" spans="1:17" ht="14.1" customHeight="1">
      <c r="A4" s="141" t="s">
        <v>6</v>
      </c>
      <c r="B4" s="142"/>
      <c r="C4" s="143"/>
      <c r="D4" s="93"/>
      <c r="E4" s="95"/>
      <c r="F4" s="3"/>
      <c r="G4" s="137"/>
      <c r="H4" s="137"/>
      <c r="I4" s="137"/>
      <c r="J4" s="137"/>
      <c r="K4" s="137"/>
      <c r="L4" s="138"/>
      <c r="O4" s="2" t="s">
        <v>7</v>
      </c>
      <c r="P4" s="41"/>
      <c r="Q4" s="45"/>
    </row>
    <row r="5" spans="1:17" s="4" customFormat="1" ht="27.75" customHeight="1">
      <c r="A5" s="46"/>
      <c r="B5" s="29"/>
      <c r="C5" s="30"/>
      <c r="D5" s="103"/>
      <c r="E5" s="30"/>
      <c r="F5" s="159" t="s">
        <v>8</v>
      </c>
      <c r="G5" s="160"/>
      <c r="H5" s="159" t="s">
        <v>9</v>
      </c>
      <c r="I5" s="160"/>
      <c r="J5" s="159" t="s">
        <v>10</v>
      </c>
      <c r="K5" s="160"/>
      <c r="L5" s="159" t="s">
        <v>11</v>
      </c>
      <c r="M5" s="160"/>
      <c r="N5" s="159" t="s">
        <v>12</v>
      </c>
      <c r="O5" s="160"/>
      <c r="P5" s="159" t="s">
        <v>13</v>
      </c>
      <c r="Q5" s="160"/>
    </row>
    <row r="6" spans="1:17" s="6" customFormat="1" ht="9.75" customHeight="1">
      <c r="A6" s="105"/>
      <c r="B6" s="104"/>
      <c r="C6" s="168" t="s">
        <v>14</v>
      </c>
      <c r="D6" s="168"/>
      <c r="E6" s="120" t="s">
        <v>15</v>
      </c>
      <c r="F6" s="124" t="s">
        <v>16</v>
      </c>
      <c r="G6" s="125" t="s">
        <v>17</v>
      </c>
      <c r="H6" s="31" t="s">
        <v>16</v>
      </c>
      <c r="I6" s="32" t="s">
        <v>17</v>
      </c>
      <c r="J6" s="31" t="s">
        <v>16</v>
      </c>
      <c r="K6" s="32" t="s">
        <v>17</v>
      </c>
      <c r="L6" s="31" t="s">
        <v>16</v>
      </c>
      <c r="M6" s="32" t="s">
        <v>17</v>
      </c>
      <c r="N6" s="31" t="s">
        <v>16</v>
      </c>
      <c r="O6" s="32" t="s">
        <v>17</v>
      </c>
      <c r="P6" s="31" t="s">
        <v>16</v>
      </c>
      <c r="Q6" s="32" t="s">
        <v>17</v>
      </c>
    </row>
    <row r="7" spans="1:17" s="6" customFormat="1" ht="10.15" customHeight="1">
      <c r="A7" s="47"/>
      <c r="B7" s="5"/>
      <c r="C7" s="167" t="s">
        <v>18</v>
      </c>
      <c r="D7" s="167"/>
      <c r="E7" s="121" t="s">
        <v>19</v>
      </c>
      <c r="F7" s="126" t="s">
        <v>20</v>
      </c>
      <c r="G7" s="119" t="s">
        <v>21</v>
      </c>
      <c r="H7" s="123" t="s">
        <v>20</v>
      </c>
      <c r="I7" s="119" t="s">
        <v>21</v>
      </c>
      <c r="J7" s="123" t="s">
        <v>20</v>
      </c>
      <c r="K7" s="119" t="s">
        <v>21</v>
      </c>
      <c r="L7" s="123" t="s">
        <v>20</v>
      </c>
      <c r="M7" s="119" t="s">
        <v>21</v>
      </c>
      <c r="N7" s="123" t="s">
        <v>20</v>
      </c>
      <c r="O7" s="119" t="s">
        <v>21</v>
      </c>
      <c r="P7" s="123" t="s">
        <v>20</v>
      </c>
      <c r="Q7" s="119" t="s">
        <v>21</v>
      </c>
    </row>
    <row r="8" spans="1:17" s="6" customFormat="1" ht="10.15" customHeight="1">
      <c r="A8" s="48"/>
      <c r="B8" s="7"/>
      <c r="C8" s="86"/>
      <c r="D8" s="87"/>
      <c r="E8" s="122" t="s">
        <v>22</v>
      </c>
      <c r="F8" s="127" t="s">
        <v>23</v>
      </c>
      <c r="G8" s="33" t="s">
        <v>24</v>
      </c>
      <c r="H8" s="8" t="s">
        <v>23</v>
      </c>
      <c r="I8" s="33" t="s">
        <v>24</v>
      </c>
      <c r="J8" s="8" t="s">
        <v>23</v>
      </c>
      <c r="K8" s="33" t="s">
        <v>24</v>
      </c>
      <c r="L8" s="8" t="s">
        <v>23</v>
      </c>
      <c r="M8" s="33" t="s">
        <v>24</v>
      </c>
      <c r="N8" s="8" t="s">
        <v>23</v>
      </c>
      <c r="O8" s="33" t="s">
        <v>24</v>
      </c>
      <c r="P8" s="8" t="s">
        <v>23</v>
      </c>
      <c r="Q8" s="33" t="s">
        <v>24</v>
      </c>
    </row>
    <row r="9" spans="1:17" s="9" customFormat="1" ht="16.5" customHeight="1">
      <c r="A9" s="102" t="s">
        <v>25</v>
      </c>
      <c r="B9" s="139" t="s">
        <v>26</v>
      </c>
      <c r="C9" s="139"/>
      <c r="D9" s="139"/>
      <c r="E9" s="139"/>
      <c r="F9" s="139"/>
      <c r="G9" s="139"/>
      <c r="H9" s="139"/>
      <c r="I9" s="139"/>
      <c r="J9" s="139"/>
      <c r="K9" s="139"/>
      <c r="L9" s="139"/>
      <c r="M9" s="139"/>
      <c r="N9" s="139"/>
      <c r="O9" s="139"/>
      <c r="P9" s="139"/>
      <c r="Q9" s="140"/>
    </row>
    <row r="10" spans="1:17" s="6" customFormat="1" ht="42.6" customHeight="1">
      <c r="A10" s="106" t="s">
        <v>27</v>
      </c>
      <c r="B10" s="199" t="s">
        <v>76</v>
      </c>
      <c r="C10" s="194"/>
      <c r="D10" s="194"/>
      <c r="E10" s="197">
        <v>10</v>
      </c>
      <c r="F10" s="197"/>
      <c r="G10" s="198">
        <f>+$E$10*F10</f>
        <v>0</v>
      </c>
      <c r="H10" s="197"/>
      <c r="I10" s="198">
        <f>+$E$10*H10</f>
        <v>0</v>
      </c>
      <c r="J10" s="197"/>
      <c r="K10" s="198">
        <f>+$E$10*J10</f>
        <v>0</v>
      </c>
      <c r="L10" s="197"/>
      <c r="M10" s="198">
        <f>+$E$10*L10</f>
        <v>0</v>
      </c>
      <c r="N10" s="197"/>
      <c r="O10" s="198">
        <f>+$E$10*N10</f>
        <v>0</v>
      </c>
      <c r="P10" s="197"/>
      <c r="Q10" s="198">
        <f>+$E$10*P10</f>
        <v>0</v>
      </c>
    </row>
    <row r="11" spans="1:17" s="6" customFormat="1" ht="21.6" customHeight="1">
      <c r="A11" s="107" t="s">
        <v>28</v>
      </c>
      <c r="B11" s="194" t="s">
        <v>71</v>
      </c>
      <c r="C11" s="194"/>
      <c r="D11" s="194"/>
      <c r="E11" s="197">
        <v>6</v>
      </c>
      <c r="F11" s="197"/>
      <c r="G11" s="198">
        <f>+$E$11*F11</f>
        <v>0</v>
      </c>
      <c r="H11" s="197"/>
      <c r="I11" s="198">
        <f>+$E$11*H11</f>
        <v>0</v>
      </c>
      <c r="J11" s="197"/>
      <c r="K11" s="198">
        <f>+$E$11*J11</f>
        <v>0</v>
      </c>
      <c r="L11" s="197"/>
      <c r="M11" s="198">
        <f>+$E$11*L11</f>
        <v>0</v>
      </c>
      <c r="N11" s="197"/>
      <c r="O11" s="198">
        <f>+$E$11*N11</f>
        <v>0</v>
      </c>
      <c r="P11" s="197"/>
      <c r="Q11" s="198">
        <f>+$E$11*P11</f>
        <v>0</v>
      </c>
    </row>
    <row r="12" spans="1:17" s="6" customFormat="1" ht="33.75" customHeight="1">
      <c r="A12" s="107" t="s">
        <v>29</v>
      </c>
      <c r="B12" s="195" t="s">
        <v>72</v>
      </c>
      <c r="C12" s="195"/>
      <c r="D12" s="195"/>
      <c r="E12" s="197">
        <v>4</v>
      </c>
      <c r="F12" s="197"/>
      <c r="G12" s="198">
        <f>+$E$12*F12</f>
        <v>0</v>
      </c>
      <c r="H12" s="197"/>
      <c r="I12" s="198">
        <f>+$E$12*H12</f>
        <v>0</v>
      </c>
      <c r="J12" s="197"/>
      <c r="K12" s="198">
        <f>+$E$12*J12</f>
        <v>0</v>
      </c>
      <c r="L12" s="197"/>
      <c r="M12" s="198">
        <f>+$E$12*L12</f>
        <v>0</v>
      </c>
      <c r="N12" s="197"/>
      <c r="O12" s="198">
        <f>+$E$12*N12</f>
        <v>0</v>
      </c>
      <c r="P12" s="197"/>
      <c r="Q12" s="198">
        <f>+$E$12*P12</f>
        <v>0</v>
      </c>
    </row>
    <row r="13" spans="1:17" s="6" customFormat="1" ht="31.5" customHeight="1">
      <c r="A13" s="107" t="s">
        <v>30</v>
      </c>
      <c r="B13" s="195" t="s">
        <v>73</v>
      </c>
      <c r="C13" s="195"/>
      <c r="D13" s="195"/>
      <c r="E13" s="197">
        <v>4</v>
      </c>
      <c r="F13" s="197"/>
      <c r="G13" s="198">
        <f>+$E$13*F13</f>
        <v>0</v>
      </c>
      <c r="H13" s="197"/>
      <c r="I13" s="198">
        <f>+$E$13*H13</f>
        <v>0</v>
      </c>
      <c r="J13" s="197"/>
      <c r="K13" s="198">
        <f>+$E$13*J13</f>
        <v>0</v>
      </c>
      <c r="L13" s="197"/>
      <c r="M13" s="198">
        <f>+$E$13*L13</f>
        <v>0</v>
      </c>
      <c r="N13" s="197"/>
      <c r="O13" s="198">
        <f>+$E$13*N13</f>
        <v>0</v>
      </c>
      <c r="P13" s="197"/>
      <c r="Q13" s="198">
        <f>+$E$13*P13</f>
        <v>0</v>
      </c>
    </row>
    <row r="14" spans="1:17" s="6" customFormat="1" ht="31.5" customHeight="1">
      <c r="A14" s="107" t="s">
        <v>31</v>
      </c>
      <c r="B14" s="195" t="s">
        <v>74</v>
      </c>
      <c r="C14" s="195"/>
      <c r="D14" s="195"/>
      <c r="E14" s="197">
        <v>5</v>
      </c>
      <c r="F14" s="197"/>
      <c r="G14" s="198">
        <f>+$E$14*F14</f>
        <v>0</v>
      </c>
      <c r="H14" s="197"/>
      <c r="I14" s="198">
        <f>+$E$14*H14</f>
        <v>0</v>
      </c>
      <c r="J14" s="197"/>
      <c r="K14" s="198">
        <f>+$E$14*J14</f>
        <v>0</v>
      </c>
      <c r="L14" s="197"/>
      <c r="M14" s="198">
        <f>+$E$14*L14</f>
        <v>0</v>
      </c>
      <c r="N14" s="197"/>
      <c r="O14" s="198">
        <f>+$E$14*N14</f>
        <v>0</v>
      </c>
      <c r="P14" s="197"/>
      <c r="Q14" s="198">
        <f>+$E$14*P14</f>
        <v>0</v>
      </c>
    </row>
    <row r="15" spans="1:17" s="6" customFormat="1" ht="38.25" customHeight="1">
      <c r="A15" s="107" t="s">
        <v>75</v>
      </c>
      <c r="B15" s="196" t="s">
        <v>77</v>
      </c>
      <c r="C15" s="195"/>
      <c r="D15" s="195"/>
      <c r="E15" s="197">
        <v>6</v>
      </c>
      <c r="F15" s="197"/>
      <c r="G15" s="198"/>
      <c r="H15" s="197"/>
      <c r="I15" s="198"/>
      <c r="J15" s="197"/>
      <c r="K15" s="198"/>
      <c r="L15" s="197"/>
      <c r="M15" s="198"/>
      <c r="N15" s="197"/>
      <c r="O15" s="198"/>
      <c r="P15" s="197"/>
      <c r="Q15" s="198"/>
    </row>
    <row r="16" spans="1:17" s="6" customFormat="1" ht="12" customHeight="1">
      <c r="A16" s="144" t="s">
        <v>32</v>
      </c>
      <c r="B16" s="145"/>
      <c r="C16" s="145"/>
      <c r="D16" s="146"/>
      <c r="E16" s="110">
        <f>SUM(E10:E15)</f>
        <v>35</v>
      </c>
      <c r="F16" s="108"/>
      <c r="G16" s="82">
        <f>SUM(G10:G14)</f>
        <v>0</v>
      </c>
      <c r="H16" s="108"/>
      <c r="I16" s="35">
        <f>SUM(I10:I14)</f>
        <v>0</v>
      </c>
      <c r="J16" s="109"/>
      <c r="K16" s="110">
        <f>SUM(K10:K14)</f>
        <v>0</v>
      </c>
      <c r="L16" s="108"/>
      <c r="M16" s="110">
        <f>SUM(M10:M14)</f>
        <v>0</v>
      </c>
      <c r="N16" s="108"/>
      <c r="O16" s="110">
        <f>SUM(O10:O14)</f>
        <v>0</v>
      </c>
      <c r="P16" s="108"/>
      <c r="Q16" s="110">
        <f>SUM(Q10:Q14)</f>
        <v>0</v>
      </c>
    </row>
    <row r="17" spans="1:20" s="9" customFormat="1" ht="16.5" customHeight="1">
      <c r="A17" s="102" t="s">
        <v>33</v>
      </c>
      <c r="B17" s="139" t="s">
        <v>34</v>
      </c>
      <c r="C17" s="139"/>
      <c r="D17" s="139"/>
      <c r="E17" s="139"/>
      <c r="F17" s="139"/>
      <c r="G17" s="139"/>
      <c r="H17" s="139"/>
      <c r="I17" s="139"/>
      <c r="J17" s="139"/>
      <c r="K17" s="139"/>
      <c r="L17" s="139"/>
      <c r="M17" s="139"/>
      <c r="N17" s="139"/>
      <c r="O17" s="139"/>
      <c r="P17" s="139"/>
      <c r="Q17" s="140"/>
    </row>
    <row r="18" spans="1:20" ht="12" customHeight="1">
      <c r="A18" s="85" t="s">
        <v>35</v>
      </c>
      <c r="B18" s="147" t="s">
        <v>36</v>
      </c>
      <c r="C18" s="147"/>
      <c r="D18" s="148"/>
      <c r="E18" s="61"/>
      <c r="F18" s="69"/>
      <c r="G18" s="76"/>
      <c r="H18" s="69"/>
      <c r="I18" s="76">
        <f>H18*$E18</f>
        <v>0</v>
      </c>
      <c r="J18" s="69"/>
      <c r="K18" s="76">
        <f>J18*$E18</f>
        <v>0</v>
      </c>
      <c r="L18" s="69"/>
      <c r="M18" s="76">
        <f>L18*$E18</f>
        <v>0</v>
      </c>
      <c r="N18" s="69"/>
      <c r="O18" s="76">
        <f>N18*$E18</f>
        <v>0</v>
      </c>
      <c r="P18" s="56"/>
      <c r="Q18" s="59">
        <f>P18*$E18</f>
        <v>0</v>
      </c>
    </row>
    <row r="19" spans="1:20" ht="12" customHeight="1">
      <c r="A19" s="49" t="s">
        <v>37</v>
      </c>
      <c r="B19" s="149" t="s">
        <v>38</v>
      </c>
      <c r="C19" s="149"/>
      <c r="D19" s="150"/>
      <c r="E19" s="62"/>
      <c r="F19" s="70"/>
      <c r="G19" s="77">
        <f>F19*$E19</f>
        <v>0</v>
      </c>
      <c r="H19" s="70"/>
      <c r="I19" s="81">
        <f>+G19*H19</f>
        <v>0</v>
      </c>
      <c r="J19" s="70"/>
      <c r="K19" s="81">
        <f>+I19*J19</f>
        <v>0</v>
      </c>
      <c r="L19" s="70"/>
      <c r="M19" s="81"/>
      <c r="N19" s="70"/>
      <c r="O19" s="68">
        <f>+M19*N19</f>
        <v>0</v>
      </c>
      <c r="P19" s="22"/>
      <c r="Q19" s="24">
        <f>+O19*P19</f>
        <v>0</v>
      </c>
    </row>
    <row r="20" spans="1:20" ht="12" customHeight="1">
      <c r="A20" s="50"/>
      <c r="B20" s="200" t="s">
        <v>78</v>
      </c>
      <c r="C20" s="200"/>
      <c r="D20" s="200"/>
      <c r="E20" s="201">
        <v>20</v>
      </c>
      <c r="F20" s="197"/>
      <c r="G20" s="198">
        <f>+$E$20*F20</f>
        <v>0</v>
      </c>
      <c r="H20" s="197"/>
      <c r="I20" s="198">
        <f>+$E$20*H20</f>
        <v>0</v>
      </c>
      <c r="J20" s="197"/>
      <c r="K20" s="198">
        <f>+$E$20*J20</f>
        <v>0</v>
      </c>
      <c r="L20" s="197"/>
      <c r="M20" s="198">
        <f>+$E$20*L20</f>
        <v>0</v>
      </c>
      <c r="N20" s="197"/>
      <c r="O20" s="198">
        <f>+$E$20*N20</f>
        <v>0</v>
      </c>
      <c r="P20" s="197"/>
      <c r="Q20" s="198">
        <f>+$E$20*P20</f>
        <v>0</v>
      </c>
    </row>
    <row r="21" spans="1:20" ht="67.5" customHeight="1">
      <c r="A21" s="50"/>
      <c r="B21" s="202" t="s">
        <v>79</v>
      </c>
      <c r="C21" s="202"/>
      <c r="D21" s="202"/>
      <c r="E21" s="201">
        <v>35</v>
      </c>
      <c r="F21" s="197"/>
      <c r="G21" s="198">
        <f>+$E$21*F21</f>
        <v>0</v>
      </c>
      <c r="H21" s="197"/>
      <c r="I21" s="198">
        <f>+$E$21*H21</f>
        <v>0</v>
      </c>
      <c r="J21" s="197"/>
      <c r="K21" s="198">
        <f>+$E$21*J21</f>
        <v>0</v>
      </c>
      <c r="L21" s="197"/>
      <c r="M21" s="198">
        <f>+$E$21*L21</f>
        <v>0</v>
      </c>
      <c r="N21" s="197"/>
      <c r="O21" s="198">
        <f>+$E$21*N21</f>
        <v>0</v>
      </c>
      <c r="P21" s="197"/>
      <c r="Q21" s="198">
        <f>+$E$21*P21</f>
        <v>0</v>
      </c>
    </row>
    <row r="22" spans="1:20" ht="12" customHeight="1">
      <c r="A22" s="50" t="s">
        <v>39</v>
      </c>
      <c r="B22" s="200" t="s">
        <v>40</v>
      </c>
      <c r="C22" s="200"/>
      <c r="D22" s="200"/>
      <c r="E22" s="201">
        <v>5</v>
      </c>
      <c r="F22" s="197"/>
      <c r="G22" s="198">
        <f>+$E$22*F22</f>
        <v>0</v>
      </c>
      <c r="H22" s="197"/>
      <c r="I22" s="198">
        <f>+$E$22*H22</f>
        <v>0</v>
      </c>
      <c r="J22" s="197"/>
      <c r="K22" s="198">
        <f>+$E$22*J22</f>
        <v>0</v>
      </c>
      <c r="L22" s="197"/>
      <c r="M22" s="198">
        <f>+$E$22*L22</f>
        <v>0</v>
      </c>
      <c r="N22" s="197"/>
      <c r="O22" s="198">
        <f>+$E$22*N22</f>
        <v>0</v>
      </c>
      <c r="P22" s="197"/>
      <c r="Q22" s="198">
        <f>+$E$22*P22</f>
        <v>0</v>
      </c>
    </row>
    <row r="23" spans="1:20" ht="22.9" customHeight="1">
      <c r="A23" s="50" t="s">
        <v>41</v>
      </c>
      <c r="B23" s="202" t="s">
        <v>80</v>
      </c>
      <c r="C23" s="202"/>
      <c r="D23" s="202"/>
      <c r="E23" s="203"/>
      <c r="F23" s="204"/>
      <c r="G23" s="205"/>
      <c r="H23" s="204"/>
      <c r="I23" s="205"/>
      <c r="J23" s="204"/>
      <c r="K23" s="205"/>
      <c r="L23" s="204"/>
      <c r="M23" s="205"/>
      <c r="N23" s="204"/>
      <c r="O23" s="205"/>
      <c r="P23" s="204"/>
      <c r="Q23" s="205"/>
    </row>
    <row r="24" spans="1:20" ht="12" customHeight="1">
      <c r="A24" s="50"/>
      <c r="B24" s="206" t="s">
        <v>81</v>
      </c>
      <c r="C24" s="206"/>
      <c r="D24" s="206"/>
      <c r="E24" s="201">
        <v>5</v>
      </c>
      <c r="F24" s="197"/>
      <c r="G24" s="198">
        <f>+$E$24*F24</f>
        <v>0</v>
      </c>
      <c r="H24" s="197"/>
      <c r="I24" s="198">
        <f>+$E$24*H24</f>
        <v>0</v>
      </c>
      <c r="J24" s="197"/>
      <c r="K24" s="198">
        <f>+$E$24*J24</f>
        <v>0</v>
      </c>
      <c r="L24" s="197"/>
      <c r="M24" s="198">
        <f>+$E$24*L24</f>
        <v>0</v>
      </c>
      <c r="N24" s="197"/>
      <c r="O24" s="198">
        <f>+$E$24*N24</f>
        <v>0</v>
      </c>
      <c r="P24" s="197"/>
      <c r="Q24" s="198">
        <f>+$E$24*P24</f>
        <v>0</v>
      </c>
    </row>
    <row r="25" spans="1:20" s="9" customFormat="1" ht="12" customHeight="1">
      <c r="A25" s="144" t="s">
        <v>42</v>
      </c>
      <c r="B25" s="164"/>
      <c r="C25" s="165"/>
      <c r="D25" s="166"/>
      <c r="E25" s="35">
        <f>SUM(E18:E24)</f>
        <v>65</v>
      </c>
      <c r="F25" s="73"/>
      <c r="G25" s="35">
        <f>+G20+G21+G22+G24</f>
        <v>0</v>
      </c>
      <c r="H25" s="73"/>
      <c r="I25" s="35">
        <f>+I20+I21+I22+I24</f>
        <v>0</v>
      </c>
      <c r="J25" s="73"/>
      <c r="K25" s="35">
        <f>+K20+K21+K22+K24</f>
        <v>0</v>
      </c>
      <c r="L25" s="73"/>
      <c r="M25" s="35">
        <f>+M20+M21+M22+M24</f>
        <v>0</v>
      </c>
      <c r="N25" s="73"/>
      <c r="O25" s="34">
        <f>+O20+O21+O22+O24</f>
        <v>0</v>
      </c>
      <c r="P25" s="12"/>
      <c r="Q25" s="25">
        <f>+Q20+Q21+Q22+Q24</f>
        <v>0</v>
      </c>
    </row>
    <row r="26" spans="1:20" s="9" customFormat="1" ht="12" customHeight="1">
      <c r="A26" s="49"/>
      <c r="B26" s="147"/>
      <c r="C26" s="147"/>
      <c r="D26" s="148"/>
      <c r="E26" s="61"/>
      <c r="F26" s="69"/>
      <c r="G26" s="80"/>
      <c r="H26" s="69"/>
      <c r="I26" s="80"/>
      <c r="J26" s="69"/>
      <c r="K26" s="80"/>
      <c r="L26" s="69"/>
      <c r="M26" s="80"/>
      <c r="N26" s="69"/>
      <c r="O26" s="80"/>
      <c r="P26" s="56"/>
      <c r="Q26" s="57"/>
    </row>
    <row r="27" spans="1:20" s="9" customFormat="1" ht="12" hidden="1" customHeight="1">
      <c r="A27" s="49"/>
      <c r="B27" s="149"/>
      <c r="C27" s="149"/>
      <c r="D27" s="150"/>
      <c r="E27" s="62"/>
      <c r="F27" s="70"/>
      <c r="G27" s="77">
        <f>+E27*F27</f>
        <v>0</v>
      </c>
      <c r="H27" s="70"/>
      <c r="I27" s="77">
        <f>+G27*H27</f>
        <v>0</v>
      </c>
      <c r="J27" s="70"/>
      <c r="K27" s="77">
        <f>+I27*J27</f>
        <v>0</v>
      </c>
      <c r="L27" s="70"/>
      <c r="M27" s="77">
        <f>+K27*L27</f>
        <v>0</v>
      </c>
      <c r="N27" s="70"/>
      <c r="O27" s="67">
        <f>+M27*N27</f>
        <v>0</v>
      </c>
      <c r="P27" s="22"/>
      <c r="Q27" s="23">
        <f>+O27*P27</f>
        <v>0</v>
      </c>
    </row>
    <row r="28" spans="1:20" s="9" customFormat="1" ht="12" hidden="1" customHeight="1">
      <c r="A28" s="50"/>
      <c r="B28" s="131"/>
      <c r="C28" s="131"/>
      <c r="D28" s="132"/>
      <c r="E28" s="63"/>
      <c r="F28" s="71"/>
      <c r="G28" s="78">
        <f>+$E$28*F28</f>
        <v>0</v>
      </c>
      <c r="H28" s="71"/>
      <c r="I28" s="78">
        <f>+$E$28*H28</f>
        <v>0</v>
      </c>
      <c r="J28" s="71"/>
      <c r="K28" s="78">
        <f>+$E$28*J28</f>
        <v>0</v>
      </c>
      <c r="L28" s="71"/>
      <c r="M28" s="78">
        <f>+$E$28*L28</f>
        <v>0</v>
      </c>
      <c r="N28" s="71"/>
      <c r="O28" s="78">
        <f>+$E$28*N28</f>
        <v>0</v>
      </c>
      <c r="P28" s="10"/>
      <c r="Q28" s="23">
        <f>+$E$28*P28</f>
        <v>0</v>
      </c>
    </row>
    <row r="29" spans="1:20" s="9" customFormat="1" ht="12" hidden="1" customHeight="1">
      <c r="A29" s="50"/>
      <c r="B29" s="131"/>
      <c r="C29" s="131"/>
      <c r="D29" s="132"/>
      <c r="E29" s="63"/>
      <c r="F29" s="71"/>
      <c r="G29" s="78">
        <f>+$E$29*F29</f>
        <v>0</v>
      </c>
      <c r="H29" s="71"/>
      <c r="I29" s="78">
        <f>+$E$29*H29</f>
        <v>0</v>
      </c>
      <c r="J29" s="71"/>
      <c r="K29" s="78">
        <f>+$E$29*J29</f>
        <v>0</v>
      </c>
      <c r="L29" s="71"/>
      <c r="M29" s="78">
        <f>+$E$29*L29</f>
        <v>0</v>
      </c>
      <c r="N29" s="71"/>
      <c r="O29" s="78">
        <f>+$E$29*N29</f>
        <v>0</v>
      </c>
      <c r="P29" s="10"/>
      <c r="Q29" s="23">
        <f>+$E$29*P29</f>
        <v>0</v>
      </c>
    </row>
    <row r="30" spans="1:20" s="9" customFormat="1" ht="12" hidden="1" customHeight="1">
      <c r="A30" s="50"/>
      <c r="B30" s="131"/>
      <c r="C30" s="131"/>
      <c r="D30" s="132"/>
      <c r="E30" s="63"/>
      <c r="F30" s="71"/>
      <c r="G30" s="78">
        <f>+$E$30*F30</f>
        <v>0</v>
      </c>
      <c r="H30" s="71"/>
      <c r="I30" s="78">
        <f>+$E$30*H30</f>
        <v>0</v>
      </c>
      <c r="J30" s="71"/>
      <c r="K30" s="78">
        <f>+$E$30*J30</f>
        <v>0</v>
      </c>
      <c r="L30" s="71"/>
      <c r="M30" s="78">
        <f>+$E$30*L30</f>
        <v>0</v>
      </c>
      <c r="N30" s="71"/>
      <c r="O30" s="78">
        <f>+$E$30*N30</f>
        <v>0</v>
      </c>
      <c r="P30" s="10"/>
      <c r="Q30" s="23">
        <f>+$E$30*P30</f>
        <v>0</v>
      </c>
    </row>
    <row r="31" spans="1:20" s="9" customFormat="1" ht="12" hidden="1" customHeight="1">
      <c r="A31" s="50"/>
      <c r="B31" s="131"/>
      <c r="C31" s="131"/>
      <c r="D31" s="132"/>
      <c r="E31" s="62"/>
      <c r="F31" s="70"/>
      <c r="G31" s="78"/>
      <c r="H31" s="70"/>
      <c r="I31" s="78"/>
      <c r="J31" s="70"/>
      <c r="K31" s="78"/>
      <c r="L31" s="70"/>
      <c r="M31" s="78"/>
      <c r="N31" s="70"/>
      <c r="O31" s="78"/>
      <c r="P31" s="22"/>
      <c r="Q31" s="23"/>
    </row>
    <row r="32" spans="1:20" ht="12.75">
      <c r="A32" s="51"/>
      <c r="B32" s="151"/>
      <c r="C32" s="151"/>
      <c r="D32" s="152"/>
      <c r="E32" s="64"/>
      <c r="F32" s="72"/>
      <c r="G32" s="79">
        <f>+$E$32*F32</f>
        <v>0</v>
      </c>
      <c r="H32" s="72"/>
      <c r="I32" s="79">
        <f>+$E$32*H32</f>
        <v>0</v>
      </c>
      <c r="J32" s="72"/>
      <c r="K32" s="79">
        <f>+$E$32*J32</f>
        <v>0</v>
      </c>
      <c r="L32" s="72"/>
      <c r="M32" s="79">
        <f>+$E$32*L32</f>
        <v>0</v>
      </c>
      <c r="N32" s="72"/>
      <c r="O32" s="79">
        <f>+$E$32*N32</f>
        <v>0</v>
      </c>
      <c r="P32" s="58"/>
      <c r="Q32" s="60">
        <f>+$E$32*P32</f>
        <v>0</v>
      </c>
      <c r="T32" s="115"/>
    </row>
    <row r="33" spans="1:20" s="9" customFormat="1" ht="12" customHeight="1">
      <c r="A33" s="144" t="s">
        <v>43</v>
      </c>
      <c r="B33" s="145"/>
      <c r="C33" s="145"/>
      <c r="D33" s="145"/>
      <c r="E33" s="35">
        <f>SUM(E26:E32)</f>
        <v>0</v>
      </c>
      <c r="F33" s="73"/>
      <c r="G33" s="35">
        <f>+G28+G29+G30+G32</f>
        <v>0</v>
      </c>
      <c r="H33" s="73"/>
      <c r="I33" s="35">
        <f>+I28+I29+I30+I32</f>
        <v>0</v>
      </c>
      <c r="J33" s="73"/>
      <c r="K33" s="35">
        <f>+K28+K29+K30+K32</f>
        <v>0</v>
      </c>
      <c r="L33" s="73"/>
      <c r="M33" s="35">
        <f>+M28+M29+M30+M32</f>
        <v>0</v>
      </c>
      <c r="N33" s="73"/>
      <c r="O33" s="34">
        <f>+O28+O29+O30+O32</f>
        <v>0</v>
      </c>
      <c r="P33" s="111"/>
      <c r="Q33" s="110">
        <f>+Q28+Q29+Q30+Q32</f>
        <v>0</v>
      </c>
    </row>
    <row r="34" spans="1:20" s="9" customFormat="1" ht="12" customHeight="1">
      <c r="A34" s="144" t="s">
        <v>44</v>
      </c>
      <c r="B34" s="145"/>
      <c r="C34" s="145"/>
      <c r="D34" s="146"/>
      <c r="E34" s="35">
        <f>+E33+E25</f>
        <v>65</v>
      </c>
      <c r="F34" s="73"/>
      <c r="G34" s="35">
        <f>+G33+G25</f>
        <v>0</v>
      </c>
      <c r="H34" s="73"/>
      <c r="I34" s="35">
        <f>+I33+I25</f>
        <v>0</v>
      </c>
      <c r="J34" s="73"/>
      <c r="K34" s="35">
        <f>+K33+K25</f>
        <v>0</v>
      </c>
      <c r="L34" s="73"/>
      <c r="M34" s="35">
        <f>+M33+M25</f>
        <v>0</v>
      </c>
      <c r="N34" s="73"/>
      <c r="O34" s="34">
        <f>+O33+O25</f>
        <v>0</v>
      </c>
      <c r="P34" s="111"/>
      <c r="Q34" s="110">
        <f>+Q33+Q25</f>
        <v>0</v>
      </c>
      <c r="T34" s="114"/>
    </row>
    <row r="35" spans="1:20" s="9" customFormat="1" ht="12" customHeight="1">
      <c r="A35" s="52" t="s">
        <v>45</v>
      </c>
      <c r="B35" s="145" t="s">
        <v>46</v>
      </c>
      <c r="C35" s="145"/>
      <c r="D35" s="146"/>
      <c r="E35" s="130">
        <f>+E34+E16</f>
        <v>100</v>
      </c>
      <c r="F35" s="73"/>
      <c r="G35" s="35">
        <f>+G34+G16</f>
        <v>0</v>
      </c>
      <c r="H35" s="73"/>
      <c r="I35" s="35">
        <f>+I34+I16</f>
        <v>0</v>
      </c>
      <c r="J35" s="73"/>
      <c r="K35" s="35">
        <f>+K34+K16</f>
        <v>0</v>
      </c>
      <c r="L35" s="73"/>
      <c r="M35" s="35">
        <f>+M34+M16</f>
        <v>0</v>
      </c>
      <c r="N35" s="73"/>
      <c r="O35" s="35">
        <f>+O34+O16</f>
        <v>0</v>
      </c>
      <c r="P35" s="111"/>
      <c r="Q35" s="110">
        <f>+Q34+Q16</f>
        <v>0</v>
      </c>
    </row>
    <row r="36" spans="1:20" s="9" customFormat="1" ht="12" customHeight="1">
      <c r="A36" s="53"/>
      <c r="B36" s="169" t="s">
        <v>47</v>
      </c>
      <c r="C36" s="169"/>
      <c r="D36" s="187"/>
      <c r="E36" s="65"/>
      <c r="F36" s="74"/>
      <c r="G36" s="83">
        <f>+G35/10</f>
        <v>0</v>
      </c>
      <c r="H36" s="74"/>
      <c r="I36" s="83">
        <f>+I35/10</f>
        <v>0</v>
      </c>
      <c r="J36" s="74"/>
      <c r="K36" s="83">
        <f>+K35/10</f>
        <v>0</v>
      </c>
      <c r="L36" s="74"/>
      <c r="M36" s="83">
        <f>+M35/10</f>
        <v>0</v>
      </c>
      <c r="N36" s="74"/>
      <c r="O36" s="83">
        <f>+O35/10</f>
        <v>0</v>
      </c>
      <c r="P36" s="112"/>
      <c r="Q36" s="113">
        <f>+Q35/10</f>
        <v>0</v>
      </c>
    </row>
    <row r="37" spans="1:20" ht="12" customHeight="1">
      <c r="A37" s="54" t="s">
        <v>48</v>
      </c>
      <c r="B37" s="188" t="s">
        <v>49</v>
      </c>
      <c r="C37" s="188"/>
      <c r="D37" s="189"/>
      <c r="E37" s="66"/>
      <c r="F37" s="75"/>
      <c r="G37" s="84"/>
      <c r="H37" s="75"/>
      <c r="I37" s="84"/>
      <c r="J37" s="75"/>
      <c r="K37" s="84"/>
      <c r="L37" s="75"/>
      <c r="M37" s="84"/>
      <c r="N37" s="75"/>
      <c r="O37" s="84"/>
      <c r="P37" s="27"/>
      <c r="Q37" s="28"/>
    </row>
    <row r="38" spans="1:20" ht="12" customHeight="1">
      <c r="A38" s="55"/>
      <c r="B38" s="171" t="s">
        <v>50</v>
      </c>
      <c r="C38" s="171"/>
      <c r="D38" s="172"/>
      <c r="E38" s="65"/>
      <c r="F38" s="73"/>
      <c r="G38" s="90" t="str">
        <f>IF(G37=0," ",(G35/$E$47*0.7)+($E$48/G37*0.3))</f>
        <v xml:space="preserve"> </v>
      </c>
      <c r="H38" s="73"/>
      <c r="I38" s="90" t="str">
        <f>IF(I37=0," ",(I35/$E$47*0.7)+($E$48/I37*0.3))</f>
        <v xml:space="preserve"> </v>
      </c>
      <c r="J38" s="73"/>
      <c r="K38" s="90" t="str">
        <f>IF(K37=0," ",(K35/$E$47*0.7)+($E$48/K37*0.3))</f>
        <v xml:space="preserve"> </v>
      </c>
      <c r="L38" s="73"/>
      <c r="M38" s="90" t="str">
        <f>IF(M37=0," ",(M35/$E$47*0.7)+($E$48/M37*0.3))</f>
        <v xml:space="preserve"> </v>
      </c>
      <c r="N38" s="73"/>
      <c r="O38" s="90" t="str">
        <f>IF(O37=0," ",(O35/$E$47*0.7)+($E$48/O37*0.3))</f>
        <v xml:space="preserve"> </v>
      </c>
      <c r="P38" s="12"/>
      <c r="Q38" s="116" t="str">
        <f>IF(Q37=0," ",(Q35/$E$47*0.7)+($E$48/Q37*0.3))</f>
        <v xml:space="preserve"> </v>
      </c>
    </row>
    <row r="39" spans="1:20" ht="12" customHeight="1">
      <c r="A39" s="55"/>
      <c r="B39" s="169" t="s">
        <v>51</v>
      </c>
      <c r="C39" s="169"/>
      <c r="D39" s="169"/>
      <c r="E39" s="169"/>
      <c r="F39" s="169"/>
      <c r="G39" s="169"/>
      <c r="H39" s="169"/>
      <c r="I39" s="169"/>
      <c r="J39" s="169"/>
      <c r="K39" s="169"/>
      <c r="L39" s="169"/>
      <c r="M39" s="169"/>
      <c r="N39" s="169"/>
      <c r="O39" s="169"/>
      <c r="P39" s="169"/>
      <c r="Q39" s="170"/>
    </row>
    <row r="40" spans="1:20" ht="12" customHeight="1">
      <c r="A40" s="117" t="s">
        <v>52</v>
      </c>
      <c r="B40" s="171" t="s">
        <v>53</v>
      </c>
      <c r="C40" s="171"/>
      <c r="D40" s="172"/>
      <c r="E40" s="19"/>
      <c r="F40" s="12"/>
      <c r="G40" s="14"/>
      <c r="H40" s="12"/>
      <c r="I40" s="14"/>
      <c r="J40" s="12"/>
      <c r="K40" s="14"/>
      <c r="L40" s="12"/>
      <c r="M40" s="14"/>
      <c r="N40" s="12"/>
      <c r="O40" s="15"/>
      <c r="P40" s="12"/>
      <c r="Q40" s="26"/>
    </row>
    <row r="41" spans="1:20" ht="12" customHeight="1">
      <c r="A41" s="161" t="s">
        <v>54</v>
      </c>
      <c r="B41" s="162"/>
      <c r="C41" s="163"/>
      <c r="D41" s="163"/>
      <c r="E41" s="19"/>
      <c r="F41" s="36"/>
      <c r="G41" s="37"/>
      <c r="H41" s="20"/>
      <c r="I41" s="37"/>
      <c r="J41" s="20"/>
      <c r="K41" s="37"/>
      <c r="L41" s="20"/>
      <c r="M41" s="37"/>
      <c r="N41" s="21"/>
      <c r="O41" s="38"/>
      <c r="P41" s="21"/>
      <c r="Q41" s="39"/>
    </row>
    <row r="42" spans="1:20" ht="37.700000000000003" customHeight="1"/>
    <row r="43" spans="1:20" ht="45.75" customHeight="1">
      <c r="A43" s="153" t="s">
        <v>55</v>
      </c>
      <c r="B43" s="153"/>
      <c r="C43" s="154"/>
      <c r="D43" s="154"/>
      <c r="E43" s="154"/>
      <c r="F43" s="154"/>
      <c r="G43" s="154"/>
      <c r="H43" s="154"/>
      <c r="I43" s="154"/>
      <c r="J43" s="154"/>
      <c r="K43" s="154"/>
      <c r="L43" s="154"/>
      <c r="M43" s="154"/>
      <c r="N43" s="154"/>
      <c r="O43" s="154"/>
    </row>
    <row r="44" spans="1:20" ht="12.75" customHeight="1">
      <c r="A44" s="155"/>
      <c r="B44" s="155"/>
      <c r="C44" s="156"/>
      <c r="D44" s="156"/>
    </row>
    <row r="45" spans="1:20" ht="12" customHeight="1">
      <c r="A45" s="157" t="s">
        <v>56</v>
      </c>
      <c r="B45" s="157"/>
      <c r="C45" s="158"/>
      <c r="D45" s="158"/>
    </row>
    <row r="47" spans="1:20" ht="10.15" hidden="1" customHeight="1">
      <c r="E47" s="88">
        <f>MAX(G35:Q35)</f>
        <v>0</v>
      </c>
    </row>
    <row r="48" spans="1:20" ht="10.15" hidden="1" customHeight="1">
      <c r="E48" s="89">
        <f>MIN(G37:Q37)</f>
        <v>0</v>
      </c>
    </row>
    <row r="49" ht="10.15" hidden="1" customHeight="1"/>
    <row r="50" ht="10.15" hidden="1" customHeight="1"/>
    <row r="51" ht="10.15" hidden="1" customHeight="1"/>
  </sheetData>
  <mergeCells count="51">
    <mergeCell ref="B13:D13"/>
    <mergeCell ref="B14:D14"/>
    <mergeCell ref="B11:D11"/>
    <mergeCell ref="B32:D32"/>
    <mergeCell ref="B40:D40"/>
    <mergeCell ref="A1:L1"/>
    <mergeCell ref="M1:O1"/>
    <mergeCell ref="A2:C2"/>
    <mergeCell ref="E2:F2"/>
    <mergeCell ref="A3:C3"/>
    <mergeCell ref="B26:D26"/>
    <mergeCell ref="B27:D27"/>
    <mergeCell ref="B30:D30"/>
    <mergeCell ref="B35:D35"/>
    <mergeCell ref="B36:D36"/>
    <mergeCell ref="B37:D37"/>
    <mergeCell ref="B38:D38"/>
    <mergeCell ref="B29:D29"/>
    <mergeCell ref="B28:D28"/>
    <mergeCell ref="A43:O43"/>
    <mergeCell ref="A44:D44"/>
    <mergeCell ref="A45:D45"/>
    <mergeCell ref="P5:Q5"/>
    <mergeCell ref="A33:D33"/>
    <mergeCell ref="A41:D41"/>
    <mergeCell ref="A25:D25"/>
    <mergeCell ref="C7:D7"/>
    <mergeCell ref="F5:G5"/>
    <mergeCell ref="H5:I5"/>
    <mergeCell ref="J5:K5"/>
    <mergeCell ref="L5:M5"/>
    <mergeCell ref="N5:O5"/>
    <mergeCell ref="C6:D6"/>
    <mergeCell ref="A34:D34"/>
    <mergeCell ref="B39:Q39"/>
    <mergeCell ref="B31:D31"/>
    <mergeCell ref="B23:D23"/>
    <mergeCell ref="G2:L4"/>
    <mergeCell ref="B17:Q17"/>
    <mergeCell ref="B9:Q9"/>
    <mergeCell ref="A4:C4"/>
    <mergeCell ref="A16:D16"/>
    <mergeCell ref="B18:D18"/>
    <mergeCell ref="B19:D19"/>
    <mergeCell ref="B20:D20"/>
    <mergeCell ref="B21:D21"/>
    <mergeCell ref="B22:D22"/>
    <mergeCell ref="B24:D24"/>
    <mergeCell ref="B10:D10"/>
    <mergeCell ref="B15:D15"/>
    <mergeCell ref="B12:D12"/>
  </mergeCells>
  <conditionalFormatting sqref="E35">
    <cfRule type="cellIs" dxfId="0" priority="1" operator="notEqual">
      <formula>100</formula>
    </cfRule>
  </conditionalFormatting>
  <dataValidations count="2">
    <dataValidation type="decimal" allowBlank="1" showInputMessage="1" showErrorMessage="1" error="Max. 10 Punkte" sqref="F18:F24 F32 H32 H18:H24 J18:J24 L18:L24 N18:N24 L32 N32 P18:P24 P32 J32" xr:uid="{00000000-0002-0000-0000-000000000000}">
      <formula1>0</formula1>
      <formula2>10</formula2>
    </dataValidation>
    <dataValidation type="whole" errorStyle="warning" allowBlank="1" showInputMessage="1" showErrorMessage="1" sqref="E18:E24 E26:E32" xr:uid="{00000000-0002-0000-0000-000001000000}">
      <formula1>0</formula1>
      <formula2>100</formula2>
    </dataValidation>
  </dataValidations>
  <pageMargins left="0.7" right="0.7" top="0.78740157499999996" bottom="0.78740157499999996" header="0.3" footer="0.3"/>
  <pageSetup paperSize="9" scale="7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workbookViewId="0">
      <selection activeCell="B19" sqref="B19"/>
    </sheetView>
  </sheetViews>
  <sheetFormatPr defaultColWidth="11.42578125" defaultRowHeight="11.25"/>
  <cols>
    <col min="1" max="1" width="3.28515625" style="96" customWidth="1"/>
    <col min="2" max="2" width="59.140625" style="96" customWidth="1"/>
    <col min="3" max="4" width="24.85546875" style="96" customWidth="1"/>
    <col min="5" max="5" width="6.7109375" style="96" customWidth="1"/>
    <col min="6" max="6" width="4.28515625" style="96" customWidth="1"/>
    <col min="7" max="16384" width="11.42578125" style="96"/>
  </cols>
  <sheetData>
    <row r="1" spans="1:11" ht="11.25" customHeight="1">
      <c r="A1" s="191" t="s">
        <v>57</v>
      </c>
      <c r="B1" s="192"/>
      <c r="C1" s="192"/>
      <c r="D1" s="192"/>
      <c r="E1" s="192"/>
      <c r="F1" s="192"/>
      <c r="G1" s="128"/>
      <c r="H1" s="128"/>
      <c r="I1" s="128"/>
      <c r="J1" s="128"/>
      <c r="K1" s="128"/>
    </row>
    <row r="2" spans="1:11" ht="22.5">
      <c r="B2" s="97" t="s">
        <v>58</v>
      </c>
      <c r="C2" s="98" t="s">
        <v>59</v>
      </c>
      <c r="D2" s="98" t="s">
        <v>60</v>
      </c>
    </row>
    <row r="3" spans="1:11" ht="11.25" customHeight="1">
      <c r="B3" s="99" t="s">
        <v>61</v>
      </c>
      <c r="C3" s="100" t="s">
        <v>62</v>
      </c>
      <c r="D3" s="100" t="s">
        <v>62</v>
      </c>
    </row>
    <row r="4" spans="1:11">
      <c r="B4" s="118" t="s">
        <v>63</v>
      </c>
      <c r="C4" s="100" t="s">
        <v>62</v>
      </c>
      <c r="D4" s="100" t="s">
        <v>62</v>
      </c>
    </row>
    <row r="5" spans="1:11">
      <c r="B5" s="118" t="s">
        <v>64</v>
      </c>
      <c r="C5" s="100" t="s">
        <v>65</v>
      </c>
      <c r="D5" s="100" t="s">
        <v>65</v>
      </c>
    </row>
    <row r="6" spans="1:11" ht="11.25" customHeight="1">
      <c r="A6" s="190"/>
      <c r="B6" s="193"/>
      <c r="C6" s="193"/>
      <c r="D6" s="193"/>
      <c r="E6" s="193"/>
      <c r="F6" s="193"/>
    </row>
    <row r="7" spans="1:11" ht="24" customHeight="1">
      <c r="A7" s="101" t="s">
        <v>25</v>
      </c>
      <c r="B7" s="190" t="s">
        <v>66</v>
      </c>
      <c r="C7" s="190"/>
      <c r="D7" s="190"/>
      <c r="E7" s="190"/>
      <c r="F7" s="190"/>
    </row>
    <row r="8" spans="1:11">
      <c r="A8" s="101" t="s">
        <v>33</v>
      </c>
      <c r="B8" s="190" t="s">
        <v>67</v>
      </c>
      <c r="C8" s="190"/>
      <c r="D8" s="190"/>
      <c r="E8" s="190"/>
      <c r="F8" s="190"/>
    </row>
    <row r="9" spans="1:11">
      <c r="A9" s="101"/>
      <c r="B9" s="190"/>
      <c r="C9" s="190"/>
      <c r="D9" s="190"/>
      <c r="E9" s="190"/>
      <c r="F9" s="190"/>
    </row>
    <row r="10" spans="1:11">
      <c r="A10" s="101"/>
      <c r="B10" s="190"/>
      <c r="C10" s="190"/>
      <c r="D10" s="190"/>
      <c r="E10" s="190"/>
      <c r="F10" s="190"/>
    </row>
    <row r="11" spans="1:11">
      <c r="A11" s="101"/>
      <c r="B11" s="190"/>
      <c r="C11" s="190"/>
      <c r="D11" s="190"/>
      <c r="E11" s="190"/>
      <c r="F11" s="190"/>
    </row>
    <row r="12" spans="1:11">
      <c r="A12" s="101"/>
      <c r="B12" s="190"/>
      <c r="C12" s="190"/>
      <c r="D12" s="190"/>
      <c r="E12" s="190"/>
      <c r="F12" s="190"/>
    </row>
    <row r="13" spans="1:11">
      <c r="A13" s="101"/>
      <c r="B13" s="190"/>
      <c r="C13" s="190"/>
      <c r="D13" s="190"/>
      <c r="E13" s="190"/>
      <c r="F13" s="190"/>
    </row>
    <row r="14" spans="1:11">
      <c r="A14" s="101"/>
      <c r="B14" s="190"/>
      <c r="C14" s="190"/>
      <c r="D14" s="190"/>
      <c r="E14" s="190"/>
      <c r="F14" s="190"/>
    </row>
    <row r="15" spans="1:11">
      <c r="A15" s="101"/>
    </row>
  </sheetData>
  <mergeCells count="10">
    <mergeCell ref="B8:F8"/>
    <mergeCell ref="A1:F1"/>
    <mergeCell ref="B7:F7"/>
    <mergeCell ref="A6:F6"/>
    <mergeCell ref="B14:F14"/>
    <mergeCell ref="B9:F9"/>
    <mergeCell ref="B10:F10"/>
    <mergeCell ref="B11:F11"/>
    <mergeCell ref="B12:F12"/>
    <mergeCell ref="B13:F13"/>
  </mergeCell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1D1878DB1335499DDB13F3A4C3009B" ma:contentTypeVersion="12" ma:contentTypeDescription="Create a new document." ma:contentTypeScope="" ma:versionID="f63fa3694a77b7d5bc2b04d82981ed0b">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f6028415c3c10fbd3d9da7df8005c738"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DF74D8-E8A7-4CAD-8F39-E4C213D2D554}">
  <ds:schemaRefs>
    <ds:schemaRef ds:uri="http://schemas.microsoft.com/office/2006/documentManagement/types"/>
    <ds:schemaRef ds:uri="6f1d8be5-5875-446b-826e-dfbca78c070f"/>
    <ds:schemaRef ds:uri="http://purl.org/dc/elements/1.1/"/>
    <ds:schemaRef ds:uri="http://purl.org/dc/dcmitype/"/>
    <ds:schemaRef ds:uri="http://purl.org/dc/terms/"/>
    <ds:schemaRef ds:uri="http://schemas.openxmlformats.org/package/2006/metadata/core-properties"/>
    <ds:schemaRef ds:uri="http://schemas.microsoft.com/office/infopath/2007/PartnerControls"/>
    <ds:schemaRef ds:uri="http://www.w3.org/XML/1998/namespace"/>
    <ds:schemaRef ds:uri="05e120bc-8c5d-4d64-901a-1ae712de25f9"/>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446CCABE-6C5C-457F-B178-36734A0D89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ba771-cdb3-4ab4-b105-079ba08c4720"/>
    <ds:schemaRef ds:uri="eabf0ec1-5846-45d3-901d-efa415327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4AC9A8-CA3B-4E08-9CEC-B345AB673F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Auswertung</vt:lpstr>
      <vt:lpstr>Hinweise</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Sascha Heller</dc:creator>
  <cp:keywords/>
  <dc:description/>
  <cp:lastModifiedBy>Neha Verma</cp:lastModifiedBy>
  <cp:revision/>
  <dcterms:created xsi:type="dcterms:W3CDTF">2019-07-02T07:06:27Z</dcterms:created>
  <dcterms:modified xsi:type="dcterms:W3CDTF">2020-04-21T06:15:46Z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0x0101003B1D1878DB1335499DDB13F3A4C3009B</vt:lpwstr>
  </property>
</Properties>
</file>